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9600" windowHeight="6210" activeTab="1"/>
  </bookViews>
  <sheets>
    <sheet name="teknik bil.myo" sheetId="14" r:id="rId1"/>
    <sheet name="ibef.-rus dili" sheetId="15" r:id="rId2"/>
    <sheet name="okutman-ing." sheetId="16" r:id="rId3"/>
    <sheet name="okutman-tarih" sheetId="17" r:id="rId4"/>
    <sheet name="okutman-türkdili" sheetId="18" r:id="rId5"/>
  </sheets>
  <calcPr calcId="125725"/>
</workbook>
</file>

<file path=xl/calcChain.xml><?xml version="1.0" encoding="utf-8"?>
<calcChain xmlns="http://schemas.openxmlformats.org/spreadsheetml/2006/main">
  <c r="D27" i="15"/>
  <c r="D23"/>
  <c r="D22"/>
  <c r="D26"/>
  <c r="D25"/>
  <c r="D24"/>
  <c r="D21"/>
  <c r="D20"/>
  <c r="F27"/>
  <c r="F26"/>
  <c r="F25"/>
  <c r="F24"/>
  <c r="F23"/>
  <c r="F22"/>
  <c r="F21"/>
  <c r="F20"/>
  <c r="F30" i="17"/>
  <c r="D30"/>
  <c r="G30" s="1"/>
  <c r="F29"/>
  <c r="D29"/>
  <c r="F28"/>
  <c r="D28"/>
  <c r="F20"/>
  <c r="D20"/>
  <c r="F21"/>
  <c r="D21"/>
  <c r="F19"/>
  <c r="D19"/>
  <c r="F33" i="18"/>
  <c r="D33"/>
  <c r="F34"/>
  <c r="F26"/>
  <c r="F32"/>
  <c r="F31"/>
  <c r="F21"/>
  <c r="F28"/>
  <c r="F22"/>
  <c r="F30"/>
  <c r="F27"/>
  <c r="F16"/>
  <c r="F14"/>
  <c r="F19"/>
  <c r="F24"/>
  <c r="F13"/>
  <c r="F18"/>
  <c r="F15"/>
  <c r="F29"/>
  <c r="F12"/>
  <c r="G12" s="1"/>
  <c r="F25"/>
  <c r="F20"/>
  <c r="F23"/>
  <c r="D34"/>
  <c r="G34" s="1"/>
  <c r="D26"/>
  <c r="D32"/>
  <c r="G32" s="1"/>
  <c r="D31"/>
  <c r="D21"/>
  <c r="G21" s="1"/>
  <c r="D28"/>
  <c r="D22"/>
  <c r="G22" s="1"/>
  <c r="D30"/>
  <c r="D27"/>
  <c r="G27" s="1"/>
  <c r="D16"/>
  <c r="D14"/>
  <c r="D19"/>
  <c r="D24"/>
  <c r="D13"/>
  <c r="D18"/>
  <c r="D15"/>
  <c r="D29"/>
  <c r="D12"/>
  <c r="D25"/>
  <c r="D20"/>
  <c r="D23"/>
  <c r="G23" s="1"/>
  <c r="F31" i="16"/>
  <c r="D31"/>
  <c r="F30"/>
  <c r="D30"/>
  <c r="F29"/>
  <c r="D29"/>
  <c r="F28"/>
  <c r="D28"/>
  <c r="F25"/>
  <c r="D25"/>
  <c r="F23"/>
  <c r="D23"/>
  <c r="F22"/>
  <c r="D22"/>
  <c r="F26"/>
  <c r="F32"/>
  <c r="F17"/>
  <c r="F16"/>
  <c r="F20"/>
  <c r="F19"/>
  <c r="F21"/>
  <c r="F18"/>
  <c r="F27"/>
  <c r="D26"/>
  <c r="D32"/>
  <c r="D17"/>
  <c r="D16"/>
  <c r="D20"/>
  <c r="D19"/>
  <c r="G19" s="1"/>
  <c r="D21"/>
  <c r="D18"/>
  <c r="G18" s="1"/>
  <c r="D27"/>
  <c r="F16" i="14"/>
  <c r="D16"/>
  <c r="G16" s="1"/>
  <c r="F27" i="17"/>
  <c r="D27"/>
  <c r="F26"/>
  <c r="D26"/>
  <c r="G26" s="1"/>
  <c r="D25"/>
  <c r="F25"/>
  <c r="G25" s="1"/>
  <c r="F18"/>
  <c r="D18"/>
  <c r="G18" s="1"/>
  <c r="F17"/>
  <c r="D17"/>
  <c r="F22"/>
  <c r="D22"/>
  <c r="G22" s="1"/>
  <c r="F24"/>
  <c r="D24"/>
  <c r="G26" i="18"/>
  <c r="F35"/>
  <c r="D35"/>
  <c r="F19" i="15"/>
  <c r="D19"/>
  <c r="F17" i="18"/>
  <c r="D17"/>
  <c r="F23" i="17"/>
  <c r="D23"/>
  <c r="G23" s="1"/>
  <c r="F24" i="16"/>
  <c r="D24"/>
  <c r="G22" i="15" l="1"/>
  <c r="G19" i="18"/>
  <c r="G27" i="17"/>
  <c r="G16" i="16"/>
  <c r="G32"/>
  <c r="G21" i="17"/>
  <c r="G20"/>
  <c r="G29"/>
  <c r="G28"/>
  <c r="G19"/>
  <c r="G27" i="15"/>
  <c r="G20"/>
  <c r="G24"/>
  <c r="G30" i="18"/>
  <c r="G28"/>
  <c r="G33"/>
  <c r="G17"/>
  <c r="G35"/>
  <c r="G15"/>
  <c r="G24"/>
  <c r="G14"/>
  <c r="G16"/>
  <c r="G13"/>
  <c r="G18"/>
  <c r="G27" i="16"/>
  <c r="G21"/>
  <c r="G20"/>
  <c r="G17"/>
  <c r="G26"/>
  <c r="G30"/>
  <c r="G31"/>
  <c r="G29" i="18"/>
  <c r="G31"/>
  <c r="G24" i="16"/>
  <c r="G22"/>
  <c r="G23"/>
  <c r="G25"/>
  <c r="G29"/>
  <c r="G28"/>
  <c r="G21" i="15"/>
  <c r="G25"/>
  <c r="G17" i="17"/>
  <c r="G24"/>
  <c r="G25" i="18"/>
  <c r="G20"/>
  <c r="G19" i="15"/>
  <c r="G23"/>
  <c r="G26"/>
  <c r="H16" i="14" l="1"/>
</calcChain>
</file>

<file path=xl/comments1.xml><?xml version="1.0" encoding="utf-8"?>
<comments xmlns="http://schemas.openxmlformats.org/spreadsheetml/2006/main">
  <authors>
    <author>demet</author>
  </authors>
  <commentList>
    <comment ref="H26" authorId="0">
      <text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27" authorId="0">
      <text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28" authorId="0">
      <text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29" authorId="0">
      <text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30" authorId="0">
      <text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Evraklar son başvuru tarihinden sonra ulaştı. 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32" authorId="0">
      <text>
        <r>
          <rPr>
            <b/>
            <sz val="9"/>
            <color indexed="81"/>
            <rFont val="Tahoma"/>
            <family val="2"/>
            <charset val="162"/>
          </rPr>
          <t>Yabancı dil belgesi bulunmuyor.</t>
        </r>
      </text>
    </comment>
  </commentList>
</comments>
</file>

<file path=xl/comments2.xml><?xml version="1.0" encoding="utf-8"?>
<comments xmlns="http://schemas.openxmlformats.org/spreadsheetml/2006/main">
  <authors>
    <author>demet</author>
  </authors>
  <commentList>
    <comment ref="H29" authorId="0">
      <text>
        <r>
          <rPr>
            <sz val="9"/>
            <color indexed="81"/>
            <rFont val="Tahoma"/>
            <family val="2"/>
            <charset val="162"/>
          </rPr>
          <t xml:space="preserve">yüksek lisans ABD uymuyor.
</t>
        </r>
      </text>
    </comment>
    <comment ref="H30" authorId="0">
      <text>
        <r>
          <rPr>
            <sz val="9"/>
            <color indexed="81"/>
            <rFont val="Tahoma"/>
            <family val="2"/>
            <charset val="162"/>
          </rPr>
          <t xml:space="preserve">lisans ve yüksek lisans ABD uymuyor.
</t>
        </r>
      </text>
    </comment>
  </commentList>
</comments>
</file>

<file path=xl/comments3.xml><?xml version="1.0" encoding="utf-8"?>
<comments xmlns="http://schemas.openxmlformats.org/spreadsheetml/2006/main">
  <authors>
    <author>demet</author>
  </authors>
  <commentList>
    <comment ref="H31" authorId="0">
      <text>
        <r>
          <rPr>
            <sz val="11"/>
            <color theme="1"/>
            <rFont val="Calibri"/>
            <family val="2"/>
            <charset val="162"/>
            <scheme val="minor"/>
          </rPr>
          <t>Yüksek Lisans ABD uymuyor.</t>
        </r>
      </text>
    </comment>
    <comment ref="H32" authorId="0">
      <text>
        <r>
          <rPr>
            <sz val="11"/>
            <color theme="1"/>
            <rFont val="Calibri"/>
            <family val="2"/>
            <charset val="162"/>
            <scheme val="minor"/>
          </rPr>
          <t>Yüksek Lisans ABD uymuyor.</t>
        </r>
      </text>
    </comment>
    <comment ref="H33" authorId="0">
      <text>
        <r>
          <rPr>
            <sz val="11"/>
            <color theme="1"/>
            <rFont val="Calibri"/>
            <family val="2"/>
            <charset val="162"/>
            <scheme val="minor"/>
          </rPr>
          <t>Yüksek Lisans ABD uymuyor.</t>
        </r>
      </text>
    </comment>
    <comment ref="H34" authorId="0">
      <text>
        <r>
          <rPr>
            <sz val="11"/>
            <color theme="1"/>
            <rFont val="Calibri"/>
            <family val="2"/>
            <charset val="162"/>
            <scheme val="minor"/>
          </rPr>
          <t>ales sınav geçerlililk süresi sona ermiş.</t>
        </r>
      </text>
    </comment>
    <comment ref="H35" authorId="0">
      <text>
        <r>
          <rPr>
            <sz val="11"/>
            <color theme="1"/>
            <rFont val="Calibri"/>
            <family val="2"/>
            <charset val="162"/>
            <scheme val="minor"/>
          </rPr>
          <t>yüksek Lisans ABD Uygun Değil,Y.lisans Tezsiz.</t>
        </r>
      </text>
    </comment>
  </commentList>
</comments>
</file>

<file path=xl/sharedStrings.xml><?xml version="1.0" encoding="utf-8"?>
<sst xmlns="http://schemas.openxmlformats.org/spreadsheetml/2006/main" count="241" uniqueCount="107">
  <si>
    <t>ALES</t>
  </si>
  <si>
    <t>TOPLAM</t>
  </si>
  <si>
    <t>BİRİMİ :</t>
  </si>
  <si>
    <t>DERECESİ</t>
  </si>
  <si>
    <t>KADRO UNVANI</t>
  </si>
  <si>
    <t>BÖLÜMÜ/A.B.D. :</t>
  </si>
  <si>
    <t>ADI VE SOYADI</t>
  </si>
  <si>
    <t>DEĞERLENDİRME</t>
  </si>
  <si>
    <t>ARDAHAN ÜNİVERSİTESİ</t>
  </si>
  <si>
    <t>S.N.</t>
  </si>
  <si>
    <t>T.C.</t>
  </si>
  <si>
    <t>Giriş Sınavı Bilgileri:</t>
  </si>
  <si>
    <t>KADRO SAYISI</t>
  </si>
  <si>
    <t>Bilgi : 0 478 211 75 19</t>
  </si>
  <si>
    <t>ALES (%70)</t>
  </si>
  <si>
    <t>LİSANS</t>
  </si>
  <si>
    <t>LİSANS (%30)</t>
  </si>
  <si>
    <t>Geçersiz Başvuru</t>
  </si>
  <si>
    <t>ÖĞRETİM ELEMANI ALIMI ÖNDEĞERLENDİRME SONUÇLARI</t>
  </si>
  <si>
    <t>Öğr.Gör.</t>
  </si>
  <si>
    <t>Ardahan Üniversitesi Teknik Bilimler M.Y.O</t>
  </si>
  <si>
    <t>ARŞ.GÖR.</t>
  </si>
  <si>
    <t>ALES (%60)</t>
  </si>
  <si>
    <t>Y. DİL</t>
  </si>
  <si>
    <t>Y. DİL (%40)</t>
  </si>
  <si>
    <t xml:space="preserve">Sınava Girecek </t>
  </si>
  <si>
    <t>Bilgi : 0 478 211 7519</t>
  </si>
  <si>
    <t>İNSABİ BİLİMLER VE EDEBİYAT FAKÜLTESİ</t>
  </si>
  <si>
    <t>Rus Dili ve Edebiyatı Bölümü</t>
  </si>
  <si>
    <t>REKTÖRLÜK</t>
  </si>
  <si>
    <t>OKUTMAN</t>
  </si>
  <si>
    <t xml:space="preserve">BİRİMİ </t>
  </si>
  <si>
    <t>BÖLÜMÜ/A.B.D.</t>
  </si>
  <si>
    <t>Okutman</t>
  </si>
  <si>
    <t>Ardahan Üniversitesi Nihat Delibalta M.Y.O</t>
  </si>
  <si>
    <t>Burkan ÖĞEL</t>
  </si>
  <si>
    <t>Ali AKYAR</t>
  </si>
  <si>
    <t>Fatih GÜLCAN</t>
  </si>
  <si>
    <t>Leyla SUBAŞ</t>
  </si>
  <si>
    <t>Tülin Ayşe KOÇ</t>
  </si>
  <si>
    <t>Hidayet AYDIN</t>
  </si>
  <si>
    <t>Nadir NADİRGİL</t>
  </si>
  <si>
    <t>Elif UZUN</t>
  </si>
  <si>
    <t>Nevzat BEĞEN</t>
  </si>
  <si>
    <t>Sema LEVENT</t>
  </si>
  <si>
    <t>Sınava Girecek</t>
  </si>
  <si>
    <t>Tarih     : 13 Kasım 2015         Saat: 14:00</t>
  </si>
  <si>
    <t>Mehmet Emrullah AKSOY</t>
  </si>
  <si>
    <t>Dilek Çatal ATALAY</t>
  </si>
  <si>
    <t>Uğur YILDIRIM</t>
  </si>
  <si>
    <t xml:space="preserve">Sınava Giremeyecek </t>
  </si>
  <si>
    <t>Ahmet SEZGİN</t>
  </si>
  <si>
    <t>Nazan PÜRMÜSLÜ</t>
  </si>
  <si>
    <t xml:space="preserve">Güler ERTEM </t>
  </si>
  <si>
    <t>Ferhat ACAR</t>
  </si>
  <si>
    <t>Serpil SEVİM</t>
  </si>
  <si>
    <t>Bilgisayar Teknolojileri Bölümü Bilgisayar Prog.</t>
  </si>
  <si>
    <t>Candan TÜMER</t>
  </si>
  <si>
    <t>Mustafa ÜNSAL</t>
  </si>
  <si>
    <t>Erkin Semih ÖZTÜRK</t>
  </si>
  <si>
    <t>Hatice ÇEŞME</t>
  </si>
  <si>
    <t>Umut Ufuk SEZGİN</t>
  </si>
  <si>
    <t>Taha Mazhar HİÇYILMAZ</t>
  </si>
  <si>
    <t>Fırat KESKİN</t>
  </si>
  <si>
    <t>Enez Özkan DEMİRCİ</t>
  </si>
  <si>
    <t>Tolga AYTATLI</t>
  </si>
  <si>
    <t>Mehmet KAYGUSUZ</t>
  </si>
  <si>
    <t>Yasemin AKSOYALP</t>
  </si>
  <si>
    <t>Tuğçe ÇALIŞKAN</t>
  </si>
  <si>
    <t>Gülşen ARI</t>
  </si>
  <si>
    <t>Bilal AYDIN</t>
  </si>
  <si>
    <t>Ahmet Behlül ULUMAN</t>
  </si>
  <si>
    <t>Ali TEKİŞ</t>
  </si>
  <si>
    <t>Gökhan YILDIRIM</t>
  </si>
  <si>
    <t>Ömer ZİYANKAR</t>
  </si>
  <si>
    <t>Sınava Giremeyecek</t>
  </si>
  <si>
    <t>Ömer Faruk KIRAL</t>
  </si>
  <si>
    <t>İlknur YAŞAR</t>
  </si>
  <si>
    <t>Sevim ALKAN</t>
  </si>
  <si>
    <t>Murat İLDOĞAN</t>
  </si>
  <si>
    <t>Bayram BİLİR</t>
  </si>
  <si>
    <t>Kadriye AYYILDIZ</t>
  </si>
  <si>
    <t>Nazan ATICI ÇINAR</t>
  </si>
  <si>
    <t>Özlem ÜNALAN</t>
  </si>
  <si>
    <t>Neslihan ARVAS</t>
  </si>
  <si>
    <t>Özge EKER</t>
  </si>
  <si>
    <t>Kürşat KARTAL</t>
  </si>
  <si>
    <t>Fuat ARPA</t>
  </si>
  <si>
    <t>Abdulbaki ÇARLIOĞLU</t>
  </si>
  <si>
    <t>Ahmet KILINÇ</t>
  </si>
  <si>
    <t>Sebahattin DERMAN</t>
  </si>
  <si>
    <t>Eren ALTINTAŞ</t>
  </si>
  <si>
    <t>Habib TURAN</t>
  </si>
  <si>
    <t>Firdevs LIVEL</t>
  </si>
  <si>
    <t>Tarih     : 13.Kasım 2015         Saat: 14:00</t>
  </si>
  <si>
    <t>Sercan SEYHAN</t>
  </si>
  <si>
    <t>Aydın BEYAZLI</t>
  </si>
  <si>
    <t>Sevda NASRADANLI BAHAR</t>
  </si>
  <si>
    <t>Müjdat KARAGÜLMEZ</t>
  </si>
  <si>
    <t>Betül KARCI</t>
  </si>
  <si>
    <t>Ömer Fatih BAŞKAN</t>
  </si>
  <si>
    <t>Şükran GÜNDOĞDU</t>
  </si>
  <si>
    <t>Salih BAŞKUTLU</t>
  </si>
  <si>
    <t>Işıl YÜREKSİZ</t>
  </si>
  <si>
    <t>Serdar ÖZMEN</t>
  </si>
  <si>
    <t>Kadir AKPINAR</t>
  </si>
  <si>
    <t>Yer        : İnsani Bilimler ve Edebiyat Fakültesi Kat:2  Salon No: 309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</si>
</sst>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u/>
      <sz val="11"/>
      <name val="Calibri"/>
      <family val="2"/>
      <charset val="162"/>
      <scheme val="minor"/>
    </font>
    <font>
      <b/>
      <sz val="11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2" fontId="1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14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 vertical="center"/>
    </xf>
    <xf numFmtId="0" fontId="1" fillId="2" borderId="1" xfId="0" applyFont="1" applyFill="1" applyBorder="1"/>
    <xf numFmtId="0" fontId="1" fillId="2" borderId="0" xfId="0" applyFont="1" applyFill="1" applyAlignment="1">
      <alignment horizontal="center" vertical="center"/>
    </xf>
    <xf numFmtId="4" fontId="1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left"/>
    </xf>
    <xf numFmtId="4" fontId="8" fillId="2" borderId="1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left" vertical="center"/>
    </xf>
    <xf numFmtId="0" fontId="8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workbookViewId="0">
      <selection activeCell="E24" sqref="E24"/>
    </sheetView>
  </sheetViews>
  <sheetFormatPr defaultRowHeight="15"/>
  <cols>
    <col min="1" max="1" width="4.140625" style="3" bestFit="1" customWidth="1"/>
    <col min="2" max="2" width="24" style="4" customWidth="1"/>
    <col min="3" max="3" width="9.28515625" style="4" customWidth="1"/>
    <col min="4" max="4" width="12.140625" style="4" customWidth="1"/>
    <col min="5" max="5" width="22.28515625" style="4" customWidth="1"/>
    <col min="6" max="6" width="15.85546875" style="4" bestFit="1" customWidth="1"/>
    <col min="7" max="7" width="12.42578125" style="4" customWidth="1"/>
    <col min="8" max="8" width="20.5703125" style="3" customWidth="1"/>
    <col min="9" max="9" width="6" style="3" customWidth="1"/>
    <col min="10" max="10" width="11.85546875" style="4" customWidth="1"/>
    <col min="11" max="11" width="9.140625" style="4" customWidth="1"/>
    <col min="12" max="12" width="18" style="4" customWidth="1"/>
    <col min="13" max="16384" width="9.140625" style="4"/>
  </cols>
  <sheetData>
    <row r="2" spans="1:8">
      <c r="E2" s="3" t="s">
        <v>10</v>
      </c>
    </row>
    <row r="3" spans="1:8">
      <c r="B3" s="55" t="s">
        <v>8</v>
      </c>
      <c r="C3" s="55"/>
      <c r="D3" s="55"/>
      <c r="E3" s="55"/>
      <c r="F3" s="55"/>
      <c r="G3" s="55"/>
      <c r="H3" s="55"/>
    </row>
    <row r="4" spans="1:8">
      <c r="B4" s="55" t="s">
        <v>18</v>
      </c>
      <c r="C4" s="55"/>
      <c r="D4" s="55"/>
      <c r="E4" s="55"/>
      <c r="F4" s="55"/>
      <c r="G4" s="55"/>
      <c r="H4" s="55"/>
    </row>
    <row r="5" spans="1:8">
      <c r="B5" s="56">
        <v>42319</v>
      </c>
      <c r="C5" s="55"/>
      <c r="D5" s="55"/>
      <c r="E5" s="55"/>
      <c r="F5" s="55"/>
      <c r="G5" s="55"/>
      <c r="H5" s="55"/>
    </row>
    <row r="6" spans="1:8">
      <c r="B6" s="5"/>
      <c r="C6" s="13"/>
      <c r="D6" s="13"/>
      <c r="E6" s="13"/>
      <c r="F6" s="13"/>
      <c r="G6" s="13"/>
      <c r="H6" s="13"/>
    </row>
    <row r="7" spans="1:8">
      <c r="B7" s="7" t="s">
        <v>11</v>
      </c>
      <c r="C7" s="13"/>
      <c r="D7" s="13"/>
      <c r="E7" s="13"/>
      <c r="F7" s="13"/>
      <c r="G7" s="13"/>
      <c r="H7" s="13"/>
    </row>
    <row r="8" spans="1:8">
      <c r="B8" s="5"/>
      <c r="C8" s="13"/>
      <c r="D8" s="13"/>
      <c r="E8" s="13"/>
      <c r="F8" s="13"/>
      <c r="G8" s="13"/>
      <c r="H8" s="13"/>
    </row>
    <row r="9" spans="1:8">
      <c r="B9" s="42" t="s">
        <v>94</v>
      </c>
      <c r="C9" s="13"/>
      <c r="D9" s="13"/>
      <c r="E9" s="13"/>
      <c r="F9" s="13"/>
      <c r="G9" s="13"/>
      <c r="H9" s="13"/>
    </row>
    <row r="10" spans="1:8">
      <c r="B10" s="57" t="s">
        <v>106</v>
      </c>
      <c r="C10" s="57"/>
      <c r="D10" s="57"/>
      <c r="E10" s="57"/>
      <c r="F10" s="57"/>
      <c r="G10" s="13"/>
      <c r="H10" s="13"/>
    </row>
    <row r="11" spans="1:8">
      <c r="B11" s="5"/>
      <c r="C11" s="13"/>
      <c r="D11" s="13"/>
      <c r="E11" s="13"/>
      <c r="F11" s="13"/>
      <c r="G11" s="13"/>
      <c r="H11" s="13"/>
    </row>
    <row r="12" spans="1:8" ht="20.25" customHeight="1">
      <c r="B12" s="57" t="s">
        <v>13</v>
      </c>
      <c r="C12" s="57"/>
      <c r="D12" s="57"/>
      <c r="E12" s="57"/>
      <c r="F12" s="57"/>
      <c r="G12" s="13"/>
      <c r="H12" s="13"/>
    </row>
    <row r="13" spans="1:8">
      <c r="A13" s="59" t="s">
        <v>2</v>
      </c>
      <c r="B13" s="59"/>
      <c r="C13" s="60" t="s">
        <v>20</v>
      </c>
      <c r="D13" s="61"/>
      <c r="E13" s="61"/>
      <c r="F13" s="8" t="s">
        <v>12</v>
      </c>
      <c r="G13" s="9" t="s">
        <v>3</v>
      </c>
      <c r="H13" s="10" t="s">
        <v>4</v>
      </c>
    </row>
    <row r="14" spans="1:8">
      <c r="A14" s="62" t="s">
        <v>5</v>
      </c>
      <c r="B14" s="62"/>
      <c r="C14" s="63" t="s">
        <v>56</v>
      </c>
      <c r="D14" s="64"/>
      <c r="E14" s="64"/>
      <c r="F14" s="10">
        <v>1</v>
      </c>
      <c r="G14" s="11">
        <v>5</v>
      </c>
      <c r="H14" s="10" t="s">
        <v>19</v>
      </c>
    </row>
    <row r="15" spans="1:8">
      <c r="A15" s="10" t="s">
        <v>9</v>
      </c>
      <c r="B15" s="10" t="s">
        <v>6</v>
      </c>
      <c r="C15" s="12" t="s">
        <v>0</v>
      </c>
      <c r="D15" s="9" t="s">
        <v>14</v>
      </c>
      <c r="E15" s="1" t="s">
        <v>15</v>
      </c>
      <c r="F15" s="14" t="s">
        <v>16</v>
      </c>
      <c r="G15" s="9" t="s">
        <v>1</v>
      </c>
      <c r="H15" s="10" t="s">
        <v>7</v>
      </c>
    </row>
    <row r="16" spans="1:8">
      <c r="A16" s="10">
        <v>1</v>
      </c>
      <c r="B16" s="27" t="s">
        <v>57</v>
      </c>
      <c r="C16" s="12">
        <v>71.128609999999995</v>
      </c>
      <c r="D16" s="9">
        <f>C16*0.7</f>
        <v>49.790026999999995</v>
      </c>
      <c r="E16" s="1">
        <v>84.6</v>
      </c>
      <c r="F16" s="14">
        <f>E16*0.3</f>
        <v>25.38</v>
      </c>
      <c r="G16" s="9">
        <f>D16+F16</f>
        <v>75.17002699999999</v>
      </c>
      <c r="H16" s="47" t="str">
        <f t="shared" ref="H16" si="0">IF(A16&lt;5,"Sınava Girecek ","Sınava Giremeyecek")</f>
        <v xml:space="preserve">Sınava Girecek </v>
      </c>
    </row>
    <row r="17" spans="1:10">
      <c r="B17" s="15"/>
      <c r="C17" s="15"/>
      <c r="D17" s="15"/>
      <c r="E17" s="15"/>
      <c r="F17" s="15"/>
      <c r="G17" s="15"/>
      <c r="H17" s="16"/>
    </row>
    <row r="18" spans="1:10" s="17" customFormat="1" ht="14.25" customHeight="1">
      <c r="A18" s="18"/>
      <c r="B18" s="19"/>
      <c r="C18" s="58"/>
      <c r="D18" s="58"/>
      <c r="E18" s="58"/>
      <c r="F18" s="18"/>
      <c r="G18" s="18"/>
      <c r="H18" s="18"/>
      <c r="I18" s="18"/>
      <c r="J18" s="18"/>
    </row>
    <row r="19" spans="1:10">
      <c r="B19" s="25"/>
      <c r="C19" s="25"/>
      <c r="D19" s="25"/>
      <c r="E19" s="25"/>
      <c r="F19" s="25"/>
      <c r="G19" s="25"/>
      <c r="H19" s="26"/>
    </row>
    <row r="20" spans="1:10">
      <c r="B20" s="15"/>
      <c r="C20" s="15"/>
      <c r="D20" s="15"/>
      <c r="E20" s="15"/>
      <c r="F20" s="15"/>
      <c r="G20" s="15"/>
      <c r="H20" s="16"/>
    </row>
    <row r="21" spans="1:10">
      <c r="B21" s="15"/>
      <c r="C21" s="15"/>
      <c r="D21" s="15"/>
      <c r="E21" s="15"/>
      <c r="F21" s="15"/>
      <c r="G21" s="15"/>
      <c r="H21" s="16"/>
    </row>
    <row r="22" spans="1:10">
      <c r="B22" s="15"/>
      <c r="C22" s="15"/>
      <c r="D22" s="15"/>
      <c r="E22" s="15"/>
      <c r="F22" s="15"/>
      <c r="G22" s="15"/>
      <c r="H22" s="16"/>
    </row>
    <row r="23" spans="1:10">
      <c r="B23" s="15"/>
      <c r="C23" s="15"/>
      <c r="D23" s="15"/>
      <c r="E23" s="15"/>
      <c r="F23" s="15"/>
      <c r="G23" s="15"/>
      <c r="H23" s="16"/>
    </row>
    <row r="24" spans="1:10">
      <c r="B24" s="15"/>
      <c r="C24" s="15"/>
      <c r="D24" s="15"/>
      <c r="E24" s="15"/>
      <c r="F24" s="15"/>
      <c r="G24" s="15"/>
      <c r="H24" s="16"/>
    </row>
    <row r="25" spans="1:10">
      <c r="B25" s="15"/>
      <c r="C25" s="15"/>
      <c r="D25" s="15"/>
      <c r="E25" s="15"/>
      <c r="F25" s="15"/>
      <c r="G25" s="15"/>
      <c r="H25" s="16"/>
    </row>
    <row r="26" spans="1:10">
      <c r="B26" s="15"/>
      <c r="C26" s="15"/>
      <c r="D26" s="15"/>
      <c r="E26" s="15"/>
      <c r="F26" s="15"/>
      <c r="G26" s="15"/>
      <c r="H26" s="16"/>
    </row>
    <row r="27" spans="1:10">
      <c r="B27" s="15"/>
      <c r="C27" s="15"/>
      <c r="D27" s="15"/>
      <c r="E27" s="15"/>
      <c r="F27" s="15"/>
      <c r="G27" s="15"/>
      <c r="H27" s="16"/>
    </row>
    <row r="28" spans="1:10">
      <c r="B28" s="15"/>
      <c r="C28" s="15"/>
      <c r="D28" s="15"/>
      <c r="E28" s="15"/>
      <c r="F28" s="15"/>
      <c r="G28" s="15"/>
      <c r="H28" s="16"/>
    </row>
    <row r="29" spans="1:10">
      <c r="B29" s="15"/>
      <c r="C29" s="15"/>
      <c r="D29" s="15"/>
      <c r="E29" s="15"/>
      <c r="F29" s="15"/>
      <c r="G29" s="15"/>
      <c r="H29" s="16"/>
    </row>
    <row r="30" spans="1:10">
      <c r="B30" s="15"/>
      <c r="C30" s="15"/>
      <c r="D30" s="15"/>
      <c r="E30" s="15"/>
      <c r="F30" s="15"/>
      <c r="G30" s="15"/>
      <c r="H30" s="16"/>
    </row>
    <row r="31" spans="1:10">
      <c r="B31" s="15"/>
      <c r="C31" s="15"/>
      <c r="D31" s="15"/>
      <c r="E31" s="15"/>
      <c r="F31" s="15"/>
      <c r="G31" s="15"/>
      <c r="H31" s="16"/>
    </row>
    <row r="32" spans="1:10">
      <c r="B32" s="15"/>
      <c r="C32" s="15"/>
      <c r="D32" s="15"/>
      <c r="E32" s="15"/>
      <c r="F32" s="15"/>
      <c r="G32" s="15"/>
      <c r="H32" s="16"/>
    </row>
    <row r="33" spans="2:8">
      <c r="B33" s="15"/>
      <c r="C33" s="15"/>
      <c r="D33" s="15"/>
      <c r="E33" s="15"/>
      <c r="F33" s="15"/>
      <c r="G33" s="15"/>
      <c r="H33" s="16"/>
    </row>
    <row r="34" spans="2:8">
      <c r="B34" s="15"/>
      <c r="C34" s="15"/>
      <c r="D34" s="15"/>
      <c r="E34" s="15"/>
      <c r="F34" s="15"/>
      <c r="G34" s="15"/>
      <c r="H34" s="16"/>
    </row>
    <row r="35" spans="2:8">
      <c r="B35" s="15"/>
      <c r="C35" s="15"/>
      <c r="D35" s="15"/>
      <c r="E35" s="15"/>
      <c r="F35" s="15"/>
      <c r="G35" s="15"/>
      <c r="H35" s="16"/>
    </row>
    <row r="36" spans="2:8">
      <c r="B36" s="15"/>
      <c r="C36" s="15"/>
      <c r="D36" s="15"/>
      <c r="E36" s="15"/>
      <c r="F36" s="15"/>
      <c r="G36" s="15"/>
      <c r="H36" s="16"/>
    </row>
    <row r="37" spans="2:8">
      <c r="B37" s="15"/>
      <c r="C37" s="15"/>
      <c r="D37" s="15"/>
      <c r="E37" s="15"/>
      <c r="F37" s="15"/>
      <c r="G37" s="15"/>
      <c r="H37" s="16"/>
    </row>
    <row r="38" spans="2:8">
      <c r="B38" s="15"/>
      <c r="C38" s="15"/>
      <c r="D38" s="15"/>
      <c r="E38" s="15"/>
      <c r="F38" s="15"/>
      <c r="G38" s="15"/>
      <c r="H38" s="16"/>
    </row>
    <row r="39" spans="2:8">
      <c r="B39" s="15"/>
      <c r="C39" s="15"/>
      <c r="D39" s="15"/>
      <c r="E39" s="15"/>
      <c r="F39" s="15"/>
      <c r="G39" s="15"/>
      <c r="H39" s="16"/>
    </row>
    <row r="40" spans="2:8">
      <c r="B40" s="15"/>
      <c r="C40" s="15"/>
      <c r="D40" s="15"/>
      <c r="E40" s="15"/>
      <c r="F40" s="15"/>
      <c r="G40" s="15"/>
      <c r="H40" s="16"/>
    </row>
    <row r="41" spans="2:8">
      <c r="B41" s="15"/>
      <c r="C41" s="15"/>
      <c r="D41" s="15"/>
      <c r="E41" s="15"/>
      <c r="F41" s="15"/>
      <c r="G41" s="15"/>
      <c r="H41" s="16"/>
    </row>
    <row r="42" spans="2:8">
      <c r="B42" s="15"/>
      <c r="C42" s="15"/>
      <c r="D42" s="15"/>
      <c r="E42" s="15"/>
      <c r="F42" s="15"/>
      <c r="G42" s="15"/>
      <c r="H42" s="16"/>
    </row>
    <row r="43" spans="2:8">
      <c r="B43" s="15"/>
      <c r="C43" s="15"/>
      <c r="D43" s="15"/>
      <c r="E43" s="15"/>
      <c r="F43" s="15"/>
      <c r="G43" s="15"/>
      <c r="H43" s="16"/>
    </row>
    <row r="44" spans="2:8">
      <c r="B44" s="15"/>
      <c r="C44" s="15"/>
      <c r="D44" s="15"/>
      <c r="E44" s="15"/>
      <c r="F44" s="15"/>
      <c r="G44" s="15"/>
      <c r="H44" s="16"/>
    </row>
    <row r="45" spans="2:8">
      <c r="B45" s="15"/>
      <c r="C45" s="15"/>
      <c r="D45" s="15"/>
      <c r="E45" s="15"/>
      <c r="F45" s="15"/>
      <c r="G45" s="15"/>
      <c r="H45" s="16"/>
    </row>
    <row r="46" spans="2:8">
      <c r="B46" s="15"/>
      <c r="C46" s="15"/>
      <c r="D46" s="15"/>
      <c r="E46" s="15"/>
      <c r="F46" s="15"/>
      <c r="G46" s="15"/>
      <c r="H46" s="16"/>
    </row>
    <row r="47" spans="2:8">
      <c r="B47" s="15"/>
      <c r="C47" s="15"/>
      <c r="D47" s="15"/>
      <c r="E47" s="15"/>
      <c r="F47" s="15"/>
      <c r="G47" s="15"/>
      <c r="H47" s="16"/>
    </row>
    <row r="48" spans="2:8">
      <c r="B48" s="15"/>
      <c r="C48" s="15"/>
      <c r="D48" s="15"/>
      <c r="E48" s="15"/>
      <c r="F48" s="15"/>
      <c r="G48" s="15"/>
      <c r="H48" s="16"/>
    </row>
    <row r="49" spans="2:8">
      <c r="B49" s="15"/>
      <c r="C49" s="15"/>
      <c r="D49" s="15"/>
      <c r="E49" s="15"/>
      <c r="F49" s="15"/>
      <c r="G49" s="15"/>
      <c r="H49" s="16"/>
    </row>
    <row r="50" spans="2:8">
      <c r="B50" s="15"/>
      <c r="C50" s="15"/>
      <c r="D50" s="15"/>
      <c r="E50" s="15"/>
      <c r="F50" s="15"/>
      <c r="G50" s="15"/>
      <c r="H50" s="16"/>
    </row>
    <row r="51" spans="2:8">
      <c r="B51" s="15"/>
      <c r="C51" s="15"/>
      <c r="D51" s="15"/>
      <c r="E51" s="15"/>
      <c r="F51" s="15"/>
      <c r="G51" s="15"/>
      <c r="H51" s="16"/>
    </row>
    <row r="52" spans="2:8">
      <c r="B52" s="15"/>
      <c r="C52" s="15"/>
      <c r="D52" s="15"/>
      <c r="E52" s="15"/>
      <c r="F52" s="15"/>
      <c r="G52" s="15"/>
      <c r="H52" s="16"/>
    </row>
    <row r="53" spans="2:8">
      <c r="B53" s="15"/>
      <c r="C53" s="15"/>
      <c r="D53" s="15"/>
      <c r="E53" s="15"/>
      <c r="F53" s="15"/>
      <c r="G53" s="15"/>
      <c r="H53" s="16"/>
    </row>
    <row r="54" spans="2:8">
      <c r="B54" s="15"/>
      <c r="C54" s="15"/>
      <c r="D54" s="15"/>
      <c r="E54" s="15"/>
      <c r="F54" s="15"/>
      <c r="G54" s="15"/>
      <c r="H54" s="16"/>
    </row>
  </sheetData>
  <sortState ref="B16:G18">
    <sortCondition descending="1" ref="G16:G18"/>
  </sortState>
  <mergeCells count="10">
    <mergeCell ref="C18:E18"/>
    <mergeCell ref="A13:B13"/>
    <mergeCell ref="C13:E13"/>
    <mergeCell ref="A14:B14"/>
    <mergeCell ref="C14:E14"/>
    <mergeCell ref="B3:H3"/>
    <mergeCell ref="B4:H4"/>
    <mergeCell ref="B5:H5"/>
    <mergeCell ref="B10:F10"/>
    <mergeCell ref="B12:F1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>
      <selection activeCell="G27" sqref="G27"/>
    </sheetView>
  </sheetViews>
  <sheetFormatPr defaultRowHeight="15"/>
  <cols>
    <col min="1" max="1" width="4.140625" style="3" bestFit="1" customWidth="1"/>
    <col min="2" max="2" width="24.7109375" style="4" customWidth="1"/>
    <col min="3" max="3" width="10.140625" style="4" customWidth="1"/>
    <col min="4" max="4" width="9.5703125" style="4" bestFit="1" customWidth="1"/>
    <col min="5" max="5" width="11.42578125" style="4" customWidth="1"/>
    <col min="6" max="6" width="23.42578125" style="4" customWidth="1"/>
    <col min="7" max="7" width="12.140625" style="4" customWidth="1"/>
    <col min="8" max="8" width="31.28515625" style="3" customWidth="1"/>
    <col min="9" max="9" width="6" style="3" customWidth="1"/>
    <col min="10" max="16384" width="9.140625" style="4"/>
  </cols>
  <sheetData>
    <row r="1" spans="1:8">
      <c r="E1" s="3" t="s">
        <v>10</v>
      </c>
    </row>
    <row r="2" spans="1:8">
      <c r="B2" s="65" t="s">
        <v>8</v>
      </c>
      <c r="C2" s="65"/>
      <c r="D2" s="65"/>
      <c r="E2" s="65"/>
      <c r="F2" s="65"/>
      <c r="G2" s="65"/>
      <c r="H2" s="65"/>
    </row>
    <row r="3" spans="1:8">
      <c r="B3" s="65" t="s">
        <v>18</v>
      </c>
      <c r="C3" s="65"/>
      <c r="D3" s="65"/>
      <c r="E3" s="65"/>
      <c r="F3" s="65"/>
      <c r="G3" s="65"/>
      <c r="H3" s="65"/>
    </row>
    <row r="4" spans="1:8">
      <c r="B4" s="56">
        <v>42319</v>
      </c>
      <c r="C4" s="55"/>
      <c r="D4" s="55"/>
      <c r="E4" s="55"/>
      <c r="F4" s="55"/>
      <c r="G4" s="55"/>
      <c r="H4" s="55"/>
    </row>
    <row r="5" spans="1:8">
      <c r="B5" s="21"/>
      <c r="C5" s="20"/>
      <c r="D5" s="20"/>
      <c r="E5" s="20"/>
      <c r="F5" s="20"/>
      <c r="G5" s="20"/>
      <c r="H5" s="20"/>
    </row>
    <row r="6" spans="1:8">
      <c r="B6" s="21"/>
      <c r="C6" s="20"/>
      <c r="D6" s="20"/>
      <c r="E6" s="20"/>
      <c r="F6" s="20"/>
      <c r="G6" s="20"/>
      <c r="H6" s="20"/>
    </row>
    <row r="7" spans="1:8">
      <c r="B7" s="21"/>
      <c r="C7" s="20"/>
      <c r="D7" s="20"/>
      <c r="E7" s="20"/>
      <c r="F7" s="20"/>
      <c r="G7" s="20"/>
      <c r="H7" s="20"/>
    </row>
    <row r="8" spans="1:8">
      <c r="B8" s="7" t="s">
        <v>11</v>
      </c>
      <c r="C8" s="51"/>
      <c r="D8" s="51"/>
      <c r="E8" s="51"/>
      <c r="F8" s="51"/>
      <c r="G8" s="51"/>
      <c r="H8" s="51"/>
    </row>
    <row r="9" spans="1:8">
      <c r="B9" s="52"/>
      <c r="C9" s="51"/>
      <c r="D9" s="51"/>
      <c r="E9" s="51"/>
      <c r="F9" s="51"/>
      <c r="G9" s="51"/>
      <c r="H9" s="51"/>
    </row>
    <row r="10" spans="1:8">
      <c r="B10" s="53" t="s">
        <v>94</v>
      </c>
      <c r="C10" s="51"/>
      <c r="D10" s="51"/>
      <c r="E10" s="51"/>
      <c r="F10" s="51"/>
      <c r="G10" s="51"/>
      <c r="H10" s="51"/>
    </row>
    <row r="11" spans="1:8">
      <c r="B11" s="57" t="s">
        <v>106</v>
      </c>
      <c r="C11" s="57"/>
      <c r="D11" s="57"/>
      <c r="E11" s="57"/>
      <c r="F11" s="57"/>
      <c r="G11" s="54"/>
      <c r="H11" s="54"/>
    </row>
    <row r="12" spans="1:8">
      <c r="B12" s="52"/>
      <c r="C12" s="51"/>
      <c r="D12" s="51"/>
      <c r="E12" s="51"/>
      <c r="F12" s="51"/>
      <c r="G12" s="51"/>
      <c r="H12" s="51"/>
    </row>
    <row r="13" spans="1:8">
      <c r="B13" s="52"/>
      <c r="C13" s="51"/>
      <c r="D13" s="51"/>
      <c r="E13" s="51"/>
      <c r="F13" s="51"/>
      <c r="G13" s="51"/>
      <c r="H13" s="51"/>
    </row>
    <row r="14" spans="1:8">
      <c r="B14" s="57" t="s">
        <v>26</v>
      </c>
      <c r="C14" s="57"/>
      <c r="D14" s="57"/>
      <c r="E14" s="57"/>
      <c r="F14" s="57"/>
      <c r="G14" s="20"/>
      <c r="H14" s="20"/>
    </row>
    <row r="16" spans="1:8">
      <c r="A16" s="59" t="s">
        <v>2</v>
      </c>
      <c r="B16" s="59"/>
      <c r="C16" s="60" t="s">
        <v>27</v>
      </c>
      <c r="D16" s="61"/>
      <c r="E16" s="61"/>
      <c r="F16" s="8" t="s">
        <v>12</v>
      </c>
      <c r="G16" s="9" t="s">
        <v>3</v>
      </c>
      <c r="H16" s="10" t="s">
        <v>4</v>
      </c>
    </row>
    <row r="17" spans="1:9">
      <c r="A17" s="62" t="s">
        <v>5</v>
      </c>
      <c r="B17" s="62"/>
      <c r="C17" s="63" t="s">
        <v>28</v>
      </c>
      <c r="D17" s="64"/>
      <c r="E17" s="64"/>
      <c r="F17" s="10">
        <v>1</v>
      </c>
      <c r="G17" s="11">
        <v>4</v>
      </c>
      <c r="H17" s="10" t="s">
        <v>21</v>
      </c>
    </row>
    <row r="18" spans="1:9">
      <c r="A18" s="10" t="s">
        <v>9</v>
      </c>
      <c r="B18" s="27" t="s">
        <v>6</v>
      </c>
      <c r="C18" s="12" t="s">
        <v>0</v>
      </c>
      <c r="D18" s="12" t="s">
        <v>22</v>
      </c>
      <c r="E18" s="12" t="s">
        <v>23</v>
      </c>
      <c r="F18" s="12" t="s">
        <v>24</v>
      </c>
      <c r="G18" s="9" t="s">
        <v>1</v>
      </c>
      <c r="H18" s="8" t="s">
        <v>7</v>
      </c>
    </row>
    <row r="19" spans="1:9">
      <c r="A19" s="10">
        <v>1</v>
      </c>
      <c r="B19" s="44" t="s">
        <v>37</v>
      </c>
      <c r="C19" s="35">
        <v>86.40616</v>
      </c>
      <c r="D19" s="36">
        <f>C19*0.6</f>
        <v>51.843696000000001</v>
      </c>
      <c r="E19" s="45">
        <v>78.75</v>
      </c>
      <c r="F19" s="38">
        <f>E19*0.4</f>
        <v>31.5</v>
      </c>
      <c r="G19" s="36">
        <f>D19+F19</f>
        <v>83.343695999999994</v>
      </c>
      <c r="H19" s="43" t="s">
        <v>25</v>
      </c>
      <c r="I19" s="20"/>
    </row>
    <row r="20" spans="1:9">
      <c r="A20" s="10">
        <v>2</v>
      </c>
      <c r="B20" s="40" t="s">
        <v>96</v>
      </c>
      <c r="C20" s="35">
        <v>84.073570000000004</v>
      </c>
      <c r="D20" s="36">
        <f>C20*0.6</f>
        <v>50.444141999999999</v>
      </c>
      <c r="E20" s="45">
        <v>80</v>
      </c>
      <c r="F20" s="38">
        <f>E20*0.4</f>
        <v>32</v>
      </c>
      <c r="G20" s="36">
        <f>D20+F20</f>
        <v>82.444141999999999</v>
      </c>
      <c r="H20" s="43" t="s">
        <v>25</v>
      </c>
      <c r="I20" s="30"/>
    </row>
    <row r="21" spans="1:9">
      <c r="A21" s="10">
        <v>3</v>
      </c>
      <c r="B21" s="40" t="s">
        <v>59</v>
      </c>
      <c r="C21" s="35">
        <v>82.138210000000001</v>
      </c>
      <c r="D21" s="36">
        <f>C21*0.6</f>
        <v>49.282925999999996</v>
      </c>
      <c r="E21" s="45">
        <v>78.75</v>
      </c>
      <c r="F21" s="38">
        <f>E21*0.4</f>
        <v>31.5</v>
      </c>
      <c r="G21" s="36">
        <f>D21+F21</f>
        <v>80.782926000000003</v>
      </c>
      <c r="H21" s="43" t="s">
        <v>25</v>
      </c>
      <c r="I21" s="30"/>
    </row>
    <row r="22" spans="1:9">
      <c r="A22" s="10">
        <v>4</v>
      </c>
      <c r="B22" s="44" t="s">
        <v>36</v>
      </c>
      <c r="C22" s="35">
        <v>83.607990000000001</v>
      </c>
      <c r="D22" s="36">
        <f>C22*0.6</f>
        <v>50.164794000000001</v>
      </c>
      <c r="E22" s="45">
        <v>73.75</v>
      </c>
      <c r="F22" s="38">
        <f>E22*0.4</f>
        <v>29.5</v>
      </c>
      <c r="G22" s="36">
        <f>D22+F22</f>
        <v>79.664794000000001</v>
      </c>
      <c r="H22" s="43" t="s">
        <v>25</v>
      </c>
    </row>
    <row r="23" spans="1:9">
      <c r="A23" s="10">
        <v>5</v>
      </c>
      <c r="B23" s="44" t="s">
        <v>35</v>
      </c>
      <c r="C23" s="35">
        <v>82.984690000000001</v>
      </c>
      <c r="D23" s="36">
        <f>C23*0.6</f>
        <v>49.790813999999997</v>
      </c>
      <c r="E23" s="45">
        <v>72.5</v>
      </c>
      <c r="F23" s="38">
        <f>E23*0.4</f>
        <v>29</v>
      </c>
      <c r="G23" s="36">
        <f>D23+F23</f>
        <v>78.790813999999997</v>
      </c>
      <c r="H23" s="43" t="s">
        <v>25</v>
      </c>
    </row>
    <row r="24" spans="1:9">
      <c r="A24" s="10">
        <v>6</v>
      </c>
      <c r="B24" s="40" t="s">
        <v>95</v>
      </c>
      <c r="C24" s="35">
        <v>78.725089999999994</v>
      </c>
      <c r="D24" s="36">
        <f>C24*0.6</f>
        <v>47.235053999999998</v>
      </c>
      <c r="E24" s="45">
        <v>77.5</v>
      </c>
      <c r="F24" s="38">
        <f>E24*0.4</f>
        <v>31</v>
      </c>
      <c r="G24" s="36">
        <f>D24+F24</f>
        <v>78.235053999999991</v>
      </c>
      <c r="H24" s="43" t="s">
        <v>25</v>
      </c>
    </row>
    <row r="25" spans="1:9">
      <c r="A25" s="10">
        <v>7</v>
      </c>
      <c r="B25" s="40" t="s">
        <v>58</v>
      </c>
      <c r="C25" s="35">
        <v>81.770049999999998</v>
      </c>
      <c r="D25" s="36">
        <f>C25*0.6</f>
        <v>49.06203</v>
      </c>
      <c r="E25" s="45">
        <v>66.25</v>
      </c>
      <c r="F25" s="38">
        <f>E25*0.4</f>
        <v>26.5</v>
      </c>
      <c r="G25" s="36">
        <f>D25+F25</f>
        <v>75.562029999999993</v>
      </c>
      <c r="H25" s="43" t="s">
        <v>25</v>
      </c>
    </row>
    <row r="26" spans="1:9">
      <c r="A26" s="10">
        <v>8</v>
      </c>
      <c r="B26" s="40" t="s">
        <v>38</v>
      </c>
      <c r="C26" s="35">
        <v>83.357900000000001</v>
      </c>
      <c r="D26" s="36">
        <f>C26*0.6</f>
        <v>50.014739999999996</v>
      </c>
      <c r="E26" s="45">
        <v>62.5</v>
      </c>
      <c r="F26" s="38">
        <f>E26*0.4</f>
        <v>25</v>
      </c>
      <c r="G26" s="36">
        <f>D26+F26</f>
        <v>75.014739999999989</v>
      </c>
      <c r="H26" s="43" t="s">
        <v>25</v>
      </c>
    </row>
    <row r="27" spans="1:9">
      <c r="A27" s="10">
        <v>9</v>
      </c>
      <c r="B27" s="40" t="s">
        <v>97</v>
      </c>
      <c r="C27" s="35">
        <v>76.778899999999993</v>
      </c>
      <c r="D27" s="36">
        <f>C27*0.6</f>
        <v>46.067339999999994</v>
      </c>
      <c r="E27" s="45">
        <v>58.75</v>
      </c>
      <c r="F27" s="38">
        <f>E27*0.4</f>
        <v>23.5</v>
      </c>
      <c r="G27" s="36">
        <f>D27+F27</f>
        <v>69.567340000000002</v>
      </c>
      <c r="H27" s="43" t="s">
        <v>25</v>
      </c>
      <c r="I27" s="20"/>
    </row>
    <row r="28" spans="1:9">
      <c r="B28" s="15"/>
      <c r="C28" s="15"/>
      <c r="D28" s="15"/>
      <c r="E28" s="15"/>
      <c r="F28" s="15"/>
      <c r="G28" s="15"/>
      <c r="H28" s="16"/>
    </row>
    <row r="29" spans="1:9">
      <c r="B29" s="15"/>
      <c r="C29" s="15"/>
      <c r="D29" s="15"/>
      <c r="E29" s="15"/>
      <c r="F29" s="15"/>
      <c r="G29" s="15"/>
      <c r="H29" s="16"/>
    </row>
    <row r="30" spans="1:9">
      <c r="A30" s="50"/>
      <c r="B30" s="48"/>
      <c r="C30" s="48"/>
      <c r="D30" s="48"/>
      <c r="E30" s="48"/>
      <c r="F30" s="48"/>
      <c r="G30" s="48"/>
      <c r="H30" s="49"/>
      <c r="I30" s="50"/>
    </row>
    <row r="31" spans="1:9">
      <c r="B31" s="15"/>
      <c r="C31" s="15"/>
      <c r="D31" s="15"/>
      <c r="E31" s="15"/>
      <c r="F31" s="15"/>
      <c r="G31" s="15"/>
      <c r="H31" s="16"/>
    </row>
    <row r="32" spans="1:9">
      <c r="B32" s="15"/>
      <c r="C32" s="15"/>
      <c r="D32" s="15"/>
      <c r="E32" s="15"/>
      <c r="F32" s="15"/>
      <c r="G32" s="15"/>
      <c r="H32" s="16"/>
    </row>
    <row r="33" spans="2:8">
      <c r="B33" s="15"/>
      <c r="C33" s="15"/>
      <c r="D33" s="15"/>
      <c r="E33" s="15"/>
      <c r="F33" s="15"/>
      <c r="G33" s="15"/>
      <c r="H33" s="16"/>
    </row>
    <row r="34" spans="2:8">
      <c r="B34" s="15"/>
      <c r="C34" s="15"/>
      <c r="D34" s="15"/>
      <c r="E34" s="15"/>
      <c r="F34" s="15"/>
      <c r="G34" s="15"/>
      <c r="H34" s="16"/>
    </row>
    <row r="35" spans="2:8">
      <c r="B35" s="15"/>
      <c r="C35" s="15"/>
      <c r="D35" s="15"/>
      <c r="E35" s="15"/>
      <c r="F35" s="15"/>
      <c r="G35" s="15"/>
      <c r="H35" s="16"/>
    </row>
    <row r="36" spans="2:8">
      <c r="B36" s="15"/>
      <c r="C36" s="15"/>
      <c r="D36" s="15"/>
      <c r="E36" s="15"/>
      <c r="F36" s="15"/>
      <c r="G36" s="15"/>
      <c r="H36" s="16"/>
    </row>
    <row r="37" spans="2:8">
      <c r="B37" s="15"/>
      <c r="C37" s="15"/>
      <c r="D37" s="15"/>
      <c r="E37" s="15"/>
      <c r="F37" s="15"/>
      <c r="G37" s="15"/>
      <c r="H37" s="16"/>
    </row>
    <row r="38" spans="2:8">
      <c r="B38" s="15"/>
      <c r="C38" s="15"/>
      <c r="D38" s="15"/>
      <c r="E38" s="15"/>
      <c r="F38" s="15"/>
      <c r="G38" s="15"/>
      <c r="H38" s="16"/>
    </row>
    <row r="39" spans="2:8">
      <c r="B39" s="15"/>
      <c r="C39" s="15"/>
      <c r="D39" s="15"/>
      <c r="E39" s="15"/>
      <c r="F39" s="15"/>
      <c r="G39" s="15"/>
      <c r="H39" s="16"/>
    </row>
    <row r="40" spans="2:8">
      <c r="B40" s="15"/>
      <c r="C40" s="15"/>
      <c r="D40" s="15"/>
      <c r="E40" s="15"/>
      <c r="F40" s="15"/>
      <c r="G40" s="15"/>
      <c r="H40" s="16"/>
    </row>
    <row r="41" spans="2:8">
      <c r="B41" s="15"/>
      <c r="C41" s="15"/>
      <c r="D41" s="15"/>
      <c r="E41" s="15"/>
      <c r="F41" s="15"/>
      <c r="G41" s="15"/>
      <c r="H41" s="16"/>
    </row>
    <row r="42" spans="2:8">
      <c r="B42" s="15"/>
      <c r="C42" s="15"/>
      <c r="D42" s="15"/>
      <c r="E42" s="15"/>
      <c r="F42" s="15"/>
      <c r="G42" s="15"/>
      <c r="H42" s="16"/>
    </row>
    <row r="43" spans="2:8">
      <c r="B43" s="15"/>
      <c r="C43" s="15"/>
      <c r="D43" s="15"/>
      <c r="E43" s="15"/>
      <c r="F43" s="15"/>
      <c r="G43" s="15"/>
      <c r="H43" s="16"/>
    </row>
    <row r="44" spans="2:8">
      <c r="B44" s="15"/>
      <c r="C44" s="15"/>
      <c r="D44" s="15"/>
      <c r="E44" s="15"/>
      <c r="F44" s="15"/>
      <c r="G44" s="15"/>
      <c r="H44" s="16"/>
    </row>
    <row r="45" spans="2:8">
      <c r="B45" s="15"/>
      <c r="C45" s="15"/>
      <c r="D45" s="15"/>
      <c r="E45" s="15"/>
      <c r="F45" s="15"/>
      <c r="G45" s="15"/>
      <c r="H45" s="16"/>
    </row>
    <row r="46" spans="2:8">
      <c r="B46" s="15"/>
      <c r="C46" s="15"/>
      <c r="D46" s="15"/>
      <c r="E46" s="15"/>
      <c r="F46" s="15"/>
      <c r="G46" s="15"/>
      <c r="H46" s="16"/>
    </row>
    <row r="47" spans="2:8">
      <c r="B47" s="15"/>
      <c r="C47" s="15"/>
      <c r="D47" s="15"/>
      <c r="E47" s="15"/>
      <c r="F47" s="15"/>
      <c r="G47" s="15"/>
      <c r="H47" s="16"/>
    </row>
    <row r="48" spans="2:8">
      <c r="B48" s="15"/>
      <c r="C48" s="15"/>
      <c r="D48" s="15"/>
      <c r="E48" s="15"/>
      <c r="F48" s="15"/>
      <c r="G48" s="15"/>
      <c r="H48" s="16"/>
    </row>
    <row r="49" spans="2:8">
      <c r="B49" s="15"/>
      <c r="C49" s="15"/>
      <c r="D49" s="15"/>
      <c r="E49" s="15"/>
      <c r="F49" s="15"/>
      <c r="G49" s="15"/>
      <c r="H49" s="16"/>
    </row>
    <row r="50" spans="2:8">
      <c r="B50" s="15"/>
      <c r="C50" s="15"/>
      <c r="D50" s="15"/>
      <c r="E50" s="15"/>
      <c r="F50" s="15"/>
      <c r="G50" s="15"/>
      <c r="H50" s="16"/>
    </row>
    <row r="51" spans="2:8">
      <c r="B51" s="15"/>
      <c r="C51" s="15"/>
      <c r="D51" s="15"/>
      <c r="E51" s="15"/>
      <c r="F51" s="15"/>
      <c r="G51" s="15"/>
      <c r="H51" s="16"/>
    </row>
    <row r="52" spans="2:8">
      <c r="B52" s="15"/>
      <c r="C52" s="15"/>
      <c r="D52" s="15"/>
      <c r="E52" s="15"/>
      <c r="F52" s="15"/>
      <c r="G52" s="15"/>
      <c r="H52" s="16"/>
    </row>
    <row r="53" spans="2:8">
      <c r="B53" s="15"/>
      <c r="C53" s="15"/>
      <c r="D53" s="15"/>
      <c r="E53" s="15"/>
      <c r="F53" s="15"/>
      <c r="G53" s="15"/>
      <c r="H53" s="16"/>
    </row>
    <row r="54" spans="2:8">
      <c r="B54" s="15"/>
      <c r="C54" s="15"/>
      <c r="D54" s="15"/>
      <c r="E54" s="15"/>
      <c r="F54" s="15"/>
      <c r="G54" s="15"/>
      <c r="H54" s="16"/>
    </row>
    <row r="55" spans="2:8">
      <c r="B55" s="15"/>
      <c r="C55" s="15"/>
      <c r="D55" s="15"/>
      <c r="E55" s="15"/>
      <c r="F55" s="15"/>
      <c r="G55" s="15"/>
      <c r="H55" s="16"/>
    </row>
    <row r="56" spans="2:8">
      <c r="B56" s="15"/>
      <c r="C56" s="15"/>
      <c r="D56" s="15"/>
      <c r="E56" s="15"/>
      <c r="F56" s="15"/>
      <c r="G56" s="15"/>
      <c r="H56" s="16"/>
    </row>
    <row r="57" spans="2:8">
      <c r="B57" s="15"/>
      <c r="C57" s="15"/>
      <c r="D57" s="15"/>
      <c r="E57" s="15"/>
      <c r="F57" s="15"/>
      <c r="G57" s="15"/>
      <c r="H57" s="16"/>
    </row>
    <row r="58" spans="2:8">
      <c r="B58" s="15"/>
      <c r="C58" s="15"/>
      <c r="D58" s="15"/>
      <c r="E58" s="15"/>
      <c r="F58" s="15"/>
      <c r="G58" s="15"/>
      <c r="H58" s="16"/>
    </row>
    <row r="59" spans="2:8">
      <c r="B59" s="15"/>
      <c r="C59" s="15"/>
      <c r="D59" s="15"/>
      <c r="E59" s="15"/>
      <c r="F59" s="15"/>
      <c r="G59" s="15"/>
      <c r="H59" s="16"/>
    </row>
    <row r="60" spans="2:8">
      <c r="B60" s="15"/>
      <c r="C60" s="15"/>
      <c r="D60" s="15"/>
      <c r="E60" s="15"/>
      <c r="F60" s="15"/>
      <c r="G60" s="15"/>
      <c r="H60" s="16"/>
    </row>
    <row r="61" spans="2:8">
      <c r="B61" s="15"/>
      <c r="C61" s="15"/>
      <c r="D61" s="15"/>
      <c r="E61" s="15"/>
      <c r="F61" s="15"/>
      <c r="G61" s="15"/>
      <c r="H61" s="16"/>
    </row>
    <row r="62" spans="2:8">
      <c r="B62" s="15"/>
      <c r="C62" s="15"/>
      <c r="D62" s="15"/>
      <c r="E62" s="15"/>
      <c r="F62" s="15"/>
      <c r="G62" s="15"/>
      <c r="H62" s="16"/>
    </row>
    <row r="63" spans="2:8">
      <c r="B63" s="15"/>
      <c r="C63" s="15"/>
      <c r="D63" s="15"/>
      <c r="E63" s="15"/>
      <c r="F63" s="15"/>
      <c r="G63" s="15"/>
      <c r="H63" s="16"/>
    </row>
    <row r="64" spans="2:8">
      <c r="B64" s="15"/>
      <c r="C64" s="15"/>
      <c r="D64" s="15"/>
      <c r="E64" s="15"/>
      <c r="F64" s="15"/>
      <c r="G64" s="15"/>
      <c r="H64" s="16"/>
    </row>
    <row r="65" spans="2:8">
      <c r="B65" s="15"/>
      <c r="C65" s="15"/>
      <c r="D65" s="15"/>
      <c r="E65" s="15"/>
      <c r="F65" s="15"/>
      <c r="G65" s="15"/>
      <c r="H65" s="16"/>
    </row>
    <row r="66" spans="2:8">
      <c r="B66" s="15"/>
      <c r="C66" s="15"/>
      <c r="D66" s="15"/>
      <c r="E66" s="15"/>
      <c r="F66" s="15"/>
      <c r="G66" s="15"/>
      <c r="H66" s="16"/>
    </row>
    <row r="67" spans="2:8">
      <c r="B67" s="15"/>
      <c r="C67" s="15"/>
      <c r="D67" s="15"/>
      <c r="E67" s="15"/>
      <c r="F67" s="15"/>
      <c r="G67" s="15"/>
      <c r="H67" s="16"/>
    </row>
    <row r="68" spans="2:8">
      <c r="B68" s="15"/>
      <c r="C68" s="15"/>
      <c r="D68" s="15"/>
      <c r="E68" s="15"/>
      <c r="F68" s="15"/>
      <c r="G68" s="15"/>
      <c r="H68" s="16"/>
    </row>
    <row r="69" spans="2:8">
      <c r="B69" s="15"/>
      <c r="C69" s="15"/>
      <c r="D69" s="15"/>
      <c r="E69" s="15"/>
      <c r="F69" s="15"/>
      <c r="G69" s="15"/>
      <c r="H69" s="16"/>
    </row>
    <row r="70" spans="2:8">
      <c r="B70" s="15"/>
      <c r="C70" s="15"/>
      <c r="D70" s="15"/>
      <c r="E70" s="15"/>
      <c r="F70" s="15"/>
      <c r="G70" s="15"/>
      <c r="H70" s="16"/>
    </row>
    <row r="71" spans="2:8">
      <c r="B71" s="15"/>
      <c r="C71" s="15"/>
      <c r="D71" s="15"/>
      <c r="E71" s="15"/>
      <c r="F71" s="15"/>
      <c r="G71" s="15"/>
      <c r="H71" s="16"/>
    </row>
    <row r="72" spans="2:8">
      <c r="B72" s="15"/>
      <c r="C72" s="15"/>
      <c r="D72" s="15"/>
      <c r="E72" s="15"/>
      <c r="F72" s="15"/>
      <c r="G72" s="15"/>
      <c r="H72" s="16"/>
    </row>
    <row r="73" spans="2:8">
      <c r="B73" s="15"/>
      <c r="C73" s="15"/>
      <c r="D73" s="15"/>
      <c r="E73" s="15"/>
      <c r="F73" s="15"/>
      <c r="G73" s="15"/>
      <c r="H73" s="16"/>
    </row>
    <row r="74" spans="2:8">
      <c r="B74" s="15"/>
      <c r="C74" s="15"/>
      <c r="D74" s="15"/>
      <c r="E74" s="15"/>
      <c r="F74" s="15"/>
      <c r="G74" s="15"/>
      <c r="H74" s="16"/>
    </row>
    <row r="75" spans="2:8">
      <c r="B75" s="15"/>
      <c r="C75" s="15"/>
      <c r="D75" s="15"/>
      <c r="E75" s="15"/>
      <c r="F75" s="15"/>
      <c r="G75" s="15"/>
      <c r="H75" s="16"/>
    </row>
    <row r="76" spans="2:8">
      <c r="B76" s="15"/>
      <c r="C76" s="15"/>
      <c r="D76" s="15"/>
      <c r="E76" s="15"/>
      <c r="F76" s="15"/>
      <c r="G76" s="15"/>
      <c r="H76" s="16"/>
    </row>
    <row r="77" spans="2:8">
      <c r="B77" s="15"/>
      <c r="C77" s="15"/>
      <c r="D77" s="15"/>
      <c r="E77" s="15"/>
      <c r="F77" s="15"/>
      <c r="G77" s="15"/>
      <c r="H77" s="16"/>
    </row>
    <row r="78" spans="2:8">
      <c r="B78" s="15"/>
      <c r="C78" s="15"/>
      <c r="D78" s="15"/>
      <c r="E78" s="15"/>
      <c r="F78" s="15"/>
      <c r="G78" s="15"/>
      <c r="H78" s="16"/>
    </row>
    <row r="79" spans="2:8">
      <c r="B79" s="15"/>
      <c r="C79" s="15"/>
      <c r="D79" s="15"/>
      <c r="E79" s="15"/>
      <c r="F79" s="15"/>
      <c r="G79" s="15"/>
      <c r="H79" s="16"/>
    </row>
    <row r="80" spans="2:8">
      <c r="B80" s="15"/>
      <c r="C80" s="15"/>
      <c r="D80" s="15"/>
      <c r="E80" s="15"/>
      <c r="F80" s="15"/>
      <c r="G80" s="15"/>
      <c r="H80" s="16"/>
    </row>
    <row r="81" spans="2:8">
      <c r="B81" s="15"/>
      <c r="C81" s="15"/>
      <c r="D81" s="15"/>
      <c r="E81" s="15"/>
      <c r="F81" s="15"/>
      <c r="G81" s="15"/>
      <c r="H81" s="16"/>
    </row>
    <row r="82" spans="2:8">
      <c r="B82" s="15"/>
      <c r="C82" s="15"/>
      <c r="D82" s="15"/>
      <c r="E82" s="15"/>
      <c r="F82" s="15"/>
      <c r="G82" s="15"/>
      <c r="H82" s="16"/>
    </row>
    <row r="83" spans="2:8">
      <c r="B83" s="15"/>
      <c r="C83" s="15"/>
      <c r="D83" s="15"/>
      <c r="E83" s="15"/>
      <c r="F83" s="15"/>
      <c r="G83" s="15"/>
      <c r="H83" s="16"/>
    </row>
    <row r="84" spans="2:8">
      <c r="B84" s="15"/>
      <c r="C84" s="15"/>
      <c r="D84" s="15"/>
      <c r="E84" s="15"/>
      <c r="F84" s="15"/>
      <c r="G84" s="15"/>
      <c r="H84" s="16"/>
    </row>
    <row r="85" spans="2:8">
      <c r="B85" s="15"/>
      <c r="C85" s="15"/>
      <c r="D85" s="15"/>
      <c r="E85" s="15"/>
      <c r="F85" s="15"/>
      <c r="G85" s="15"/>
      <c r="H85" s="16"/>
    </row>
  </sheetData>
  <sortState ref="B19:G27">
    <sortCondition descending="1" ref="G19:G27"/>
  </sortState>
  <mergeCells count="9">
    <mergeCell ref="A16:B16"/>
    <mergeCell ref="C16:E16"/>
    <mergeCell ref="A17:B17"/>
    <mergeCell ref="C17:E17"/>
    <mergeCell ref="B2:H2"/>
    <mergeCell ref="B3:H3"/>
    <mergeCell ref="B4:H4"/>
    <mergeCell ref="B11:F11"/>
    <mergeCell ref="B14:F14"/>
  </mergeCells>
  <pageMargins left="0.70866141732283472" right="0.38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workbookViewId="0">
      <selection activeCell="B9" sqref="B9:F9"/>
    </sheetView>
  </sheetViews>
  <sheetFormatPr defaultRowHeight="15"/>
  <cols>
    <col min="1" max="1" width="4.140625" style="3" bestFit="1" customWidth="1"/>
    <col min="2" max="2" width="24.85546875" style="4" customWidth="1"/>
    <col min="3" max="3" width="10.5703125" style="4" customWidth="1"/>
    <col min="4" max="4" width="10.7109375" style="4" customWidth="1"/>
    <col min="5" max="5" width="9.28515625" style="3" customWidth="1"/>
    <col min="6" max="6" width="19" style="4" customWidth="1"/>
    <col min="7" max="7" width="11.140625" style="4" customWidth="1"/>
    <col min="8" max="8" width="19.5703125" style="3" customWidth="1"/>
    <col min="9" max="9" width="3.140625" style="3" bestFit="1" customWidth="1"/>
    <col min="10" max="16384" width="9.140625" style="4"/>
  </cols>
  <sheetData>
    <row r="1" spans="1:8">
      <c r="E1" s="3" t="s">
        <v>10</v>
      </c>
    </row>
    <row r="2" spans="1:8">
      <c r="B2" s="65" t="s">
        <v>8</v>
      </c>
      <c r="C2" s="65"/>
      <c r="D2" s="65"/>
      <c r="E2" s="65"/>
      <c r="F2" s="65"/>
      <c r="G2" s="65"/>
      <c r="H2" s="65"/>
    </row>
    <row r="3" spans="1:8">
      <c r="B3" s="66" t="s">
        <v>18</v>
      </c>
      <c r="C3" s="66"/>
      <c r="D3" s="66"/>
      <c r="E3" s="66"/>
      <c r="F3" s="66"/>
      <c r="G3" s="66"/>
      <c r="H3" s="66"/>
    </row>
    <row r="4" spans="1:8">
      <c r="B4" s="56">
        <v>42319</v>
      </c>
      <c r="C4" s="55"/>
      <c r="D4" s="55"/>
      <c r="E4" s="55"/>
      <c r="F4" s="55"/>
      <c r="G4" s="55"/>
      <c r="H4" s="55"/>
    </row>
    <row r="5" spans="1:8">
      <c r="B5" s="23"/>
      <c r="C5" s="22"/>
      <c r="D5" s="22"/>
      <c r="E5" s="33"/>
      <c r="F5" s="22"/>
      <c r="G5" s="22"/>
      <c r="H5" s="22"/>
    </row>
    <row r="6" spans="1:8">
      <c r="B6" s="7" t="s">
        <v>11</v>
      </c>
      <c r="C6" s="51"/>
      <c r="D6" s="51"/>
      <c r="E6" s="51"/>
      <c r="F6" s="51"/>
      <c r="G6" s="51"/>
      <c r="H6" s="51"/>
    </row>
    <row r="7" spans="1:8">
      <c r="B7" s="52"/>
      <c r="C7" s="51"/>
      <c r="D7" s="51"/>
      <c r="E7" s="51"/>
      <c r="F7" s="51"/>
      <c r="G7" s="51"/>
      <c r="H7" s="51"/>
    </row>
    <row r="8" spans="1:8">
      <c r="B8" s="53" t="s">
        <v>94</v>
      </c>
      <c r="C8" s="51"/>
      <c r="D8" s="51"/>
      <c r="E8" s="51"/>
      <c r="F8" s="51"/>
      <c r="G8" s="51"/>
      <c r="H8" s="51"/>
    </row>
    <row r="9" spans="1:8">
      <c r="B9" s="57" t="s">
        <v>106</v>
      </c>
      <c r="C9" s="57"/>
      <c r="D9" s="57"/>
      <c r="E9" s="57"/>
      <c r="F9" s="57"/>
      <c r="G9" s="54"/>
      <c r="H9" s="54"/>
    </row>
    <row r="10" spans="1:8">
      <c r="B10" s="23"/>
      <c r="C10" s="22"/>
      <c r="D10" s="22"/>
      <c r="E10" s="33"/>
      <c r="F10" s="22"/>
      <c r="G10" s="22"/>
      <c r="H10" s="22"/>
    </row>
    <row r="11" spans="1:8">
      <c r="B11" s="57" t="s">
        <v>26</v>
      </c>
      <c r="C11" s="57"/>
      <c r="D11" s="57"/>
      <c r="E11" s="57"/>
      <c r="F11" s="57"/>
      <c r="G11" s="22"/>
      <c r="H11" s="22"/>
    </row>
    <row r="12" spans="1:8" ht="2.25" customHeight="1"/>
    <row r="13" spans="1:8">
      <c r="A13" s="59" t="s">
        <v>2</v>
      </c>
      <c r="B13" s="59"/>
      <c r="C13" s="60" t="s">
        <v>29</v>
      </c>
      <c r="D13" s="61"/>
      <c r="E13" s="61"/>
      <c r="F13" s="8" t="s">
        <v>12</v>
      </c>
      <c r="G13" s="9" t="s">
        <v>3</v>
      </c>
      <c r="H13" s="10" t="s">
        <v>4</v>
      </c>
    </row>
    <row r="14" spans="1:8">
      <c r="A14" s="62" t="s">
        <v>5</v>
      </c>
      <c r="B14" s="62"/>
      <c r="C14" s="63"/>
      <c r="D14" s="64"/>
      <c r="E14" s="64"/>
      <c r="F14" s="10">
        <v>1</v>
      </c>
      <c r="G14" s="11">
        <v>4</v>
      </c>
      <c r="H14" s="10" t="s">
        <v>30</v>
      </c>
    </row>
    <row r="15" spans="1:8">
      <c r="A15" s="10" t="s">
        <v>9</v>
      </c>
      <c r="B15" s="24" t="s">
        <v>6</v>
      </c>
      <c r="C15" s="12" t="s">
        <v>0</v>
      </c>
      <c r="D15" s="12" t="s">
        <v>22</v>
      </c>
      <c r="E15" s="12" t="s">
        <v>23</v>
      </c>
      <c r="F15" s="12" t="s">
        <v>24</v>
      </c>
      <c r="G15" s="9" t="s">
        <v>1</v>
      </c>
      <c r="H15" s="8" t="s">
        <v>7</v>
      </c>
    </row>
    <row r="16" spans="1:8">
      <c r="A16" s="10">
        <v>1</v>
      </c>
      <c r="B16" s="27" t="s">
        <v>65</v>
      </c>
      <c r="C16" s="12">
        <v>87.702590000000001</v>
      </c>
      <c r="D16" s="9">
        <f t="shared" ref="D16:D31" si="0">C16*0.6</f>
        <v>52.621553999999996</v>
      </c>
      <c r="E16" s="1">
        <v>98.75</v>
      </c>
      <c r="F16" s="14">
        <f t="shared" ref="F16:F31" si="1">E16*0.4</f>
        <v>39.5</v>
      </c>
      <c r="G16" s="9">
        <f t="shared" ref="G16:G31" si="2">D16+F16</f>
        <v>92.121554000000003</v>
      </c>
      <c r="H16" s="28" t="s">
        <v>25</v>
      </c>
    </row>
    <row r="17" spans="1:8">
      <c r="A17" s="10">
        <v>2</v>
      </c>
      <c r="B17" s="32" t="s">
        <v>66</v>
      </c>
      <c r="C17" s="12">
        <v>90.942059999999998</v>
      </c>
      <c r="D17" s="9">
        <f t="shared" si="0"/>
        <v>54.565235999999999</v>
      </c>
      <c r="E17" s="10">
        <v>92.5</v>
      </c>
      <c r="F17" s="14">
        <f t="shared" si="1"/>
        <v>37</v>
      </c>
      <c r="G17" s="9">
        <f t="shared" si="2"/>
        <v>91.565235999999999</v>
      </c>
      <c r="H17" s="28" t="s">
        <v>25</v>
      </c>
    </row>
    <row r="18" spans="1:8">
      <c r="A18" s="10">
        <v>3</v>
      </c>
      <c r="B18" s="27" t="s">
        <v>60</v>
      </c>
      <c r="C18" s="12">
        <v>87.621709999999993</v>
      </c>
      <c r="D18" s="9">
        <f t="shared" si="0"/>
        <v>52.573025999999992</v>
      </c>
      <c r="E18" s="1">
        <v>90</v>
      </c>
      <c r="F18" s="14">
        <f t="shared" si="1"/>
        <v>36</v>
      </c>
      <c r="G18" s="9">
        <f t="shared" si="2"/>
        <v>88.573025999999999</v>
      </c>
      <c r="H18" s="28" t="s">
        <v>25</v>
      </c>
    </row>
    <row r="19" spans="1:8">
      <c r="A19" s="10">
        <v>4</v>
      </c>
      <c r="B19" s="32" t="s">
        <v>63</v>
      </c>
      <c r="C19" s="12">
        <v>87.48357</v>
      </c>
      <c r="D19" s="9">
        <f t="shared" si="0"/>
        <v>52.490141999999999</v>
      </c>
      <c r="E19" s="34">
        <v>90</v>
      </c>
      <c r="F19" s="14">
        <f t="shared" si="1"/>
        <v>36</v>
      </c>
      <c r="G19" s="9">
        <f t="shared" si="2"/>
        <v>88.490141999999992</v>
      </c>
      <c r="H19" s="28" t="s">
        <v>25</v>
      </c>
    </row>
    <row r="20" spans="1:8">
      <c r="A20" s="10">
        <v>5</v>
      </c>
      <c r="B20" s="27" t="s">
        <v>64</v>
      </c>
      <c r="C20" s="12">
        <v>82.120140000000006</v>
      </c>
      <c r="D20" s="9">
        <f t="shared" si="0"/>
        <v>49.272084</v>
      </c>
      <c r="E20" s="1">
        <v>95</v>
      </c>
      <c r="F20" s="14">
        <f t="shared" si="1"/>
        <v>38</v>
      </c>
      <c r="G20" s="9">
        <f t="shared" si="2"/>
        <v>87.272084000000007</v>
      </c>
      <c r="H20" s="28" t="s">
        <v>25</v>
      </c>
    </row>
    <row r="21" spans="1:8">
      <c r="A21" s="10">
        <v>6</v>
      </c>
      <c r="B21" s="32" t="s">
        <v>62</v>
      </c>
      <c r="C21" s="12">
        <v>86.960650000000001</v>
      </c>
      <c r="D21" s="9">
        <f t="shared" si="0"/>
        <v>52.176389999999998</v>
      </c>
      <c r="E21" s="10">
        <v>86.25</v>
      </c>
      <c r="F21" s="14">
        <f t="shared" si="1"/>
        <v>34.5</v>
      </c>
      <c r="G21" s="9">
        <f t="shared" si="2"/>
        <v>86.676389999999998</v>
      </c>
      <c r="H21" s="28" t="s">
        <v>25</v>
      </c>
    </row>
    <row r="22" spans="1:8">
      <c r="A22" s="10">
        <v>7</v>
      </c>
      <c r="B22" s="39" t="s">
        <v>68</v>
      </c>
      <c r="C22" s="35">
        <v>87.583539999999999</v>
      </c>
      <c r="D22" s="36">
        <f t="shared" si="0"/>
        <v>52.550123999999997</v>
      </c>
      <c r="E22" s="41">
        <v>85</v>
      </c>
      <c r="F22" s="38">
        <f t="shared" si="1"/>
        <v>34</v>
      </c>
      <c r="G22" s="36">
        <f t="shared" si="2"/>
        <v>86.550123999999997</v>
      </c>
      <c r="H22" s="28" t="s">
        <v>25</v>
      </c>
    </row>
    <row r="23" spans="1:8">
      <c r="A23" s="10">
        <v>8</v>
      </c>
      <c r="B23" s="39" t="s">
        <v>69</v>
      </c>
      <c r="C23" s="35">
        <v>81.637190000000004</v>
      </c>
      <c r="D23" s="36">
        <f t="shared" si="0"/>
        <v>48.982314000000002</v>
      </c>
      <c r="E23" s="41">
        <v>85</v>
      </c>
      <c r="F23" s="38">
        <f t="shared" si="1"/>
        <v>34</v>
      </c>
      <c r="G23" s="36">
        <f t="shared" si="2"/>
        <v>82.982314000000002</v>
      </c>
      <c r="H23" s="28" t="s">
        <v>25</v>
      </c>
    </row>
    <row r="24" spans="1:8">
      <c r="A24" s="10">
        <v>9</v>
      </c>
      <c r="B24" s="27" t="s">
        <v>47</v>
      </c>
      <c r="C24" s="12">
        <v>78.727969999999999</v>
      </c>
      <c r="D24" s="9">
        <f t="shared" si="0"/>
        <v>47.236781999999998</v>
      </c>
      <c r="E24" s="1">
        <v>88.75</v>
      </c>
      <c r="F24" s="14">
        <f t="shared" si="1"/>
        <v>35.5</v>
      </c>
      <c r="G24" s="9">
        <f t="shared" si="2"/>
        <v>82.736782000000005</v>
      </c>
      <c r="H24" s="28" t="s">
        <v>25</v>
      </c>
    </row>
    <row r="25" spans="1:8">
      <c r="A25" s="10">
        <v>10</v>
      </c>
      <c r="B25" s="39" t="s">
        <v>70</v>
      </c>
      <c r="C25" s="35">
        <v>79.015100000000004</v>
      </c>
      <c r="D25" s="36">
        <f t="shared" si="0"/>
        <v>47.409060000000004</v>
      </c>
      <c r="E25" s="41">
        <v>87.5</v>
      </c>
      <c r="F25" s="38">
        <f t="shared" si="1"/>
        <v>35</v>
      </c>
      <c r="G25" s="36">
        <f t="shared" si="2"/>
        <v>82.409060000000011</v>
      </c>
      <c r="H25" s="43" t="s">
        <v>25</v>
      </c>
    </row>
    <row r="26" spans="1:8">
      <c r="A26" s="10">
        <v>11</v>
      </c>
      <c r="B26" s="40" t="s">
        <v>71</v>
      </c>
      <c r="C26" s="12">
        <v>80.198449999999994</v>
      </c>
      <c r="D26" s="9">
        <f t="shared" si="0"/>
        <v>48.119069999999994</v>
      </c>
      <c r="E26" s="1">
        <v>82.5</v>
      </c>
      <c r="F26" s="14">
        <f t="shared" si="1"/>
        <v>33</v>
      </c>
      <c r="G26" s="9">
        <f t="shared" si="2"/>
        <v>81.119069999999994</v>
      </c>
      <c r="H26" s="29" t="s">
        <v>75</v>
      </c>
    </row>
    <row r="27" spans="1:8">
      <c r="A27" s="10">
        <v>12</v>
      </c>
      <c r="B27" s="27" t="s">
        <v>48</v>
      </c>
      <c r="C27" s="12">
        <v>79.283270000000002</v>
      </c>
      <c r="D27" s="9">
        <f t="shared" si="0"/>
        <v>47.569961999999997</v>
      </c>
      <c r="E27" s="1">
        <v>82</v>
      </c>
      <c r="F27" s="14">
        <f t="shared" si="1"/>
        <v>32.800000000000004</v>
      </c>
      <c r="G27" s="9">
        <f t="shared" si="2"/>
        <v>80.369962000000001</v>
      </c>
      <c r="H27" s="29" t="s">
        <v>75</v>
      </c>
    </row>
    <row r="28" spans="1:8">
      <c r="A28" s="10">
        <v>13</v>
      </c>
      <c r="B28" s="39" t="s">
        <v>72</v>
      </c>
      <c r="C28" s="12">
        <v>80.242739999999998</v>
      </c>
      <c r="D28" s="9">
        <f t="shared" si="0"/>
        <v>48.145643999999997</v>
      </c>
      <c r="E28" s="34">
        <v>80</v>
      </c>
      <c r="F28" s="14">
        <f t="shared" si="1"/>
        <v>32</v>
      </c>
      <c r="G28" s="9">
        <f t="shared" si="2"/>
        <v>80.145644000000004</v>
      </c>
      <c r="H28" s="29" t="s">
        <v>75</v>
      </c>
    </row>
    <row r="29" spans="1:8">
      <c r="A29" s="10">
        <v>14</v>
      </c>
      <c r="B29" s="39" t="s">
        <v>73</v>
      </c>
      <c r="C29" s="12">
        <v>75.348370000000003</v>
      </c>
      <c r="D29" s="9">
        <f t="shared" si="0"/>
        <v>45.209021999999997</v>
      </c>
      <c r="E29" s="34">
        <v>80</v>
      </c>
      <c r="F29" s="14">
        <f t="shared" si="1"/>
        <v>32</v>
      </c>
      <c r="G29" s="9">
        <f t="shared" si="2"/>
        <v>77.209022000000004</v>
      </c>
      <c r="H29" s="29" t="s">
        <v>75</v>
      </c>
    </row>
    <row r="30" spans="1:8">
      <c r="A30" s="10">
        <v>15</v>
      </c>
      <c r="B30" s="27" t="s">
        <v>61</v>
      </c>
      <c r="C30" s="12">
        <v>72.932749999999999</v>
      </c>
      <c r="D30" s="9">
        <f t="shared" si="0"/>
        <v>43.759650000000001</v>
      </c>
      <c r="E30" s="1">
        <v>80</v>
      </c>
      <c r="F30" s="14">
        <f t="shared" si="1"/>
        <v>32</v>
      </c>
      <c r="G30" s="9">
        <f t="shared" si="2"/>
        <v>75.759649999999993</v>
      </c>
      <c r="H30" s="29" t="s">
        <v>75</v>
      </c>
    </row>
    <row r="31" spans="1:8">
      <c r="A31" s="10">
        <v>16</v>
      </c>
      <c r="B31" s="39" t="s">
        <v>74</v>
      </c>
      <c r="C31" s="12">
        <v>82.183750000000003</v>
      </c>
      <c r="D31" s="9">
        <f t="shared" si="0"/>
        <v>49.310250000000003</v>
      </c>
      <c r="E31" s="1">
        <v>93.75</v>
      </c>
      <c r="F31" s="14">
        <f t="shared" si="1"/>
        <v>37.5</v>
      </c>
      <c r="G31" s="9">
        <f t="shared" si="2"/>
        <v>86.810249999999996</v>
      </c>
      <c r="H31" s="29" t="s">
        <v>17</v>
      </c>
    </row>
    <row r="32" spans="1:8">
      <c r="A32" s="10">
        <v>17</v>
      </c>
      <c r="B32" s="39" t="s">
        <v>67</v>
      </c>
      <c r="C32" s="35">
        <v>70</v>
      </c>
      <c r="D32" s="36">
        <f>C32*0.6</f>
        <v>42</v>
      </c>
      <c r="E32" s="41"/>
      <c r="F32" s="38">
        <f>E32*0.4</f>
        <v>0</v>
      </c>
      <c r="G32" s="36">
        <f>D32+F32</f>
        <v>42</v>
      </c>
      <c r="H32" s="29" t="s">
        <v>17</v>
      </c>
    </row>
    <row r="33" spans="2:8">
      <c r="B33" s="15"/>
      <c r="C33" s="15"/>
      <c r="D33" s="15"/>
      <c r="E33" s="16"/>
      <c r="F33" s="15"/>
      <c r="G33" s="15"/>
      <c r="H33" s="16"/>
    </row>
    <row r="34" spans="2:8">
      <c r="B34" s="15"/>
      <c r="C34" s="15"/>
      <c r="D34" s="15"/>
      <c r="E34" s="16"/>
      <c r="F34" s="15"/>
      <c r="G34" s="15"/>
      <c r="H34" s="16"/>
    </row>
    <row r="35" spans="2:8">
      <c r="B35" s="15"/>
      <c r="C35" s="15"/>
      <c r="D35" s="15"/>
      <c r="E35" s="16"/>
      <c r="F35" s="15"/>
      <c r="G35" s="15"/>
      <c r="H35" s="16"/>
    </row>
    <row r="36" spans="2:8">
      <c r="B36" s="15"/>
      <c r="C36" s="15"/>
      <c r="D36" s="15"/>
      <c r="E36" s="16"/>
      <c r="F36" s="15"/>
      <c r="G36" s="15"/>
      <c r="H36" s="16"/>
    </row>
    <row r="37" spans="2:8">
      <c r="B37" s="15"/>
      <c r="C37" s="15"/>
      <c r="D37" s="15"/>
      <c r="E37" s="16"/>
      <c r="F37" s="15"/>
      <c r="G37" s="15"/>
      <c r="H37" s="16"/>
    </row>
    <row r="38" spans="2:8">
      <c r="B38" s="15"/>
      <c r="C38" s="15"/>
      <c r="D38" s="15"/>
      <c r="E38" s="16"/>
      <c r="F38" s="15"/>
      <c r="G38" s="15"/>
      <c r="H38" s="16"/>
    </row>
    <row r="39" spans="2:8">
      <c r="B39" s="15"/>
      <c r="C39" s="15"/>
      <c r="D39" s="15"/>
      <c r="E39" s="16"/>
      <c r="F39" s="15"/>
      <c r="G39" s="15"/>
      <c r="H39" s="16"/>
    </row>
    <row r="40" spans="2:8">
      <c r="B40" s="15"/>
      <c r="C40" s="15"/>
      <c r="D40" s="15"/>
      <c r="E40" s="16"/>
      <c r="F40" s="15"/>
      <c r="G40" s="15"/>
      <c r="H40" s="16"/>
    </row>
    <row r="41" spans="2:8">
      <c r="B41" s="15"/>
      <c r="C41" s="15"/>
      <c r="D41" s="15"/>
      <c r="E41" s="16"/>
      <c r="F41" s="15"/>
      <c r="G41" s="15"/>
      <c r="H41" s="16"/>
    </row>
    <row r="42" spans="2:8">
      <c r="B42" s="15"/>
      <c r="C42" s="15"/>
      <c r="D42" s="15"/>
      <c r="E42" s="16"/>
      <c r="F42" s="15"/>
      <c r="G42" s="15"/>
      <c r="H42" s="16"/>
    </row>
    <row r="43" spans="2:8">
      <c r="B43" s="15"/>
      <c r="C43" s="15"/>
      <c r="D43" s="15"/>
      <c r="E43" s="16"/>
      <c r="F43" s="15"/>
      <c r="G43" s="15"/>
      <c r="H43" s="16"/>
    </row>
    <row r="44" spans="2:8">
      <c r="B44" s="15"/>
      <c r="C44" s="15"/>
      <c r="D44" s="15"/>
      <c r="E44" s="16"/>
      <c r="F44" s="15"/>
      <c r="G44" s="15"/>
      <c r="H44" s="16"/>
    </row>
    <row r="45" spans="2:8">
      <c r="B45" s="15"/>
      <c r="C45" s="15"/>
      <c r="D45" s="15"/>
      <c r="E45" s="16"/>
      <c r="F45" s="15"/>
      <c r="G45" s="15"/>
      <c r="H45" s="16"/>
    </row>
    <row r="46" spans="2:8">
      <c r="B46" s="15"/>
      <c r="C46" s="15"/>
      <c r="D46" s="15"/>
      <c r="E46" s="16"/>
      <c r="F46" s="15"/>
      <c r="G46" s="15"/>
      <c r="H46" s="16"/>
    </row>
    <row r="47" spans="2:8">
      <c r="B47" s="15"/>
      <c r="C47" s="15"/>
      <c r="D47" s="15"/>
      <c r="E47" s="16"/>
      <c r="F47" s="15"/>
      <c r="G47" s="15"/>
      <c r="H47" s="16"/>
    </row>
    <row r="48" spans="2:8">
      <c r="B48" s="15"/>
      <c r="C48" s="15"/>
      <c r="D48" s="15"/>
      <c r="E48" s="16"/>
      <c r="F48" s="15"/>
      <c r="G48" s="15"/>
      <c r="H48" s="16"/>
    </row>
    <row r="49" spans="2:8">
      <c r="B49" s="15"/>
      <c r="C49" s="15"/>
      <c r="D49" s="15"/>
      <c r="E49" s="16"/>
      <c r="F49" s="15"/>
      <c r="G49" s="15"/>
      <c r="H49" s="16"/>
    </row>
    <row r="50" spans="2:8">
      <c r="B50" s="15"/>
      <c r="C50" s="15"/>
      <c r="D50" s="15"/>
      <c r="E50" s="16"/>
      <c r="F50" s="15"/>
      <c r="G50" s="15"/>
      <c r="H50" s="16"/>
    </row>
    <row r="51" spans="2:8">
      <c r="B51" s="15"/>
      <c r="C51" s="15"/>
      <c r="D51" s="15"/>
      <c r="E51" s="16"/>
      <c r="F51" s="15"/>
      <c r="G51" s="15"/>
      <c r="H51" s="16"/>
    </row>
    <row r="52" spans="2:8">
      <c r="B52" s="15"/>
      <c r="C52" s="15"/>
      <c r="D52" s="15"/>
      <c r="E52" s="16"/>
      <c r="F52" s="15"/>
      <c r="G52" s="15"/>
      <c r="H52" s="16"/>
    </row>
    <row r="53" spans="2:8">
      <c r="B53" s="15"/>
      <c r="C53" s="15"/>
      <c r="D53" s="15"/>
      <c r="E53" s="16"/>
      <c r="F53" s="15"/>
      <c r="G53" s="15"/>
      <c r="H53" s="16"/>
    </row>
    <row r="54" spans="2:8">
      <c r="B54" s="15"/>
      <c r="C54" s="15"/>
      <c r="D54" s="15"/>
      <c r="E54" s="16"/>
      <c r="F54" s="15"/>
      <c r="G54" s="15"/>
      <c r="H54" s="16"/>
    </row>
    <row r="55" spans="2:8">
      <c r="B55" s="15"/>
      <c r="C55" s="15"/>
      <c r="D55" s="15"/>
      <c r="E55" s="16"/>
      <c r="F55" s="15"/>
      <c r="G55" s="15"/>
      <c r="H55" s="16"/>
    </row>
    <row r="56" spans="2:8">
      <c r="B56" s="15"/>
      <c r="C56" s="15"/>
      <c r="D56" s="15"/>
      <c r="E56" s="16"/>
      <c r="F56" s="15"/>
      <c r="G56" s="15"/>
      <c r="H56" s="16"/>
    </row>
    <row r="57" spans="2:8">
      <c r="B57" s="15"/>
      <c r="C57" s="15"/>
      <c r="D57" s="15"/>
      <c r="E57" s="16"/>
      <c r="F57" s="15"/>
      <c r="G57" s="15"/>
      <c r="H57" s="16"/>
    </row>
    <row r="58" spans="2:8">
      <c r="B58" s="15"/>
      <c r="C58" s="15"/>
      <c r="D58" s="15"/>
      <c r="E58" s="16"/>
      <c r="F58" s="15"/>
      <c r="G58" s="15"/>
      <c r="H58" s="16"/>
    </row>
    <row r="59" spans="2:8">
      <c r="B59" s="15"/>
      <c r="C59" s="15"/>
      <c r="D59" s="15"/>
      <c r="E59" s="16"/>
      <c r="F59" s="15"/>
      <c r="G59" s="15"/>
      <c r="H59" s="16"/>
    </row>
    <row r="60" spans="2:8">
      <c r="B60" s="15"/>
      <c r="C60" s="15"/>
      <c r="D60" s="15"/>
      <c r="E60" s="16"/>
      <c r="F60" s="15"/>
      <c r="G60" s="15"/>
      <c r="H60" s="16"/>
    </row>
    <row r="61" spans="2:8">
      <c r="B61" s="15"/>
      <c r="C61" s="15"/>
      <c r="D61" s="15"/>
      <c r="E61" s="16"/>
      <c r="F61" s="15"/>
      <c r="G61" s="15"/>
      <c r="H61" s="16"/>
    </row>
    <row r="62" spans="2:8">
      <c r="B62" s="15"/>
      <c r="C62" s="15"/>
      <c r="D62" s="15"/>
      <c r="E62" s="16"/>
      <c r="F62" s="15"/>
      <c r="G62" s="15"/>
      <c r="H62" s="16"/>
    </row>
    <row r="63" spans="2:8">
      <c r="B63" s="15"/>
      <c r="C63" s="15"/>
      <c r="D63" s="15"/>
      <c r="E63" s="16"/>
      <c r="F63" s="15"/>
      <c r="G63" s="15"/>
      <c r="H63" s="16"/>
    </row>
    <row r="64" spans="2:8">
      <c r="B64" s="15"/>
      <c r="C64" s="15"/>
      <c r="D64" s="15"/>
      <c r="E64" s="16"/>
      <c r="F64" s="15"/>
      <c r="G64" s="15"/>
      <c r="H64" s="16"/>
    </row>
    <row r="65" spans="2:8">
      <c r="B65" s="15"/>
      <c r="C65" s="15"/>
      <c r="D65" s="15"/>
      <c r="E65" s="16"/>
      <c r="F65" s="15"/>
      <c r="G65" s="15"/>
      <c r="H65" s="16"/>
    </row>
    <row r="66" spans="2:8">
      <c r="B66" s="15"/>
      <c r="C66" s="15"/>
      <c r="D66" s="15"/>
      <c r="E66" s="16"/>
      <c r="F66" s="15"/>
      <c r="G66" s="15"/>
      <c r="H66" s="16"/>
    </row>
    <row r="67" spans="2:8">
      <c r="B67" s="15"/>
      <c r="C67" s="15"/>
      <c r="D67" s="15"/>
      <c r="E67" s="16"/>
      <c r="F67" s="15"/>
      <c r="G67" s="15"/>
      <c r="H67" s="16"/>
    </row>
    <row r="68" spans="2:8">
      <c r="B68" s="15"/>
      <c r="C68" s="15"/>
      <c r="D68" s="15"/>
      <c r="E68" s="16"/>
      <c r="F68" s="15"/>
      <c r="G68" s="15"/>
      <c r="H68" s="16"/>
    </row>
    <row r="69" spans="2:8">
      <c r="B69" s="15"/>
      <c r="C69" s="15"/>
      <c r="D69" s="15"/>
      <c r="E69" s="16"/>
      <c r="F69" s="15"/>
      <c r="G69" s="15"/>
      <c r="H69" s="16"/>
    </row>
    <row r="70" spans="2:8">
      <c r="B70" s="15"/>
      <c r="C70" s="15"/>
      <c r="D70" s="15"/>
      <c r="E70" s="16"/>
      <c r="F70" s="15"/>
      <c r="G70" s="15"/>
      <c r="H70" s="16"/>
    </row>
    <row r="71" spans="2:8">
      <c r="B71" s="15"/>
      <c r="C71" s="15"/>
      <c r="D71" s="15"/>
      <c r="E71" s="16"/>
      <c r="F71" s="15"/>
      <c r="G71" s="15"/>
      <c r="H71" s="16"/>
    </row>
    <row r="72" spans="2:8">
      <c r="B72" s="15"/>
      <c r="C72" s="15"/>
      <c r="D72" s="15"/>
      <c r="E72" s="16"/>
      <c r="F72" s="15"/>
      <c r="G72" s="15"/>
      <c r="H72" s="16"/>
    </row>
    <row r="73" spans="2:8">
      <c r="B73" s="15"/>
      <c r="C73" s="15"/>
      <c r="D73" s="15"/>
      <c r="E73" s="16"/>
      <c r="F73" s="15"/>
      <c r="G73" s="15"/>
      <c r="H73" s="16"/>
    </row>
    <row r="74" spans="2:8">
      <c r="B74" s="15"/>
      <c r="C74" s="15"/>
      <c r="D74" s="15"/>
      <c r="E74" s="16"/>
      <c r="F74" s="15"/>
      <c r="G74" s="15"/>
      <c r="H74" s="16"/>
    </row>
    <row r="75" spans="2:8">
      <c r="B75" s="15"/>
      <c r="C75" s="15"/>
      <c r="D75" s="15"/>
      <c r="E75" s="16"/>
      <c r="F75" s="15"/>
      <c r="G75" s="15"/>
      <c r="H75" s="16"/>
    </row>
    <row r="76" spans="2:8">
      <c r="B76" s="15"/>
      <c r="C76" s="15"/>
      <c r="D76" s="15"/>
      <c r="E76" s="16"/>
      <c r="F76" s="15"/>
      <c r="G76" s="15"/>
      <c r="H76" s="16"/>
    </row>
    <row r="77" spans="2:8">
      <c r="B77" s="15"/>
      <c r="C77" s="15"/>
      <c r="D77" s="15"/>
      <c r="E77" s="16"/>
      <c r="F77" s="15"/>
      <c r="G77" s="15"/>
      <c r="H77" s="16"/>
    </row>
    <row r="78" spans="2:8">
      <c r="B78" s="15"/>
      <c r="C78" s="15"/>
      <c r="D78" s="15"/>
      <c r="E78" s="16"/>
      <c r="F78" s="15"/>
      <c r="G78" s="15"/>
      <c r="H78" s="16"/>
    </row>
    <row r="79" spans="2:8">
      <c r="B79" s="15"/>
      <c r="C79" s="15"/>
      <c r="D79" s="15"/>
      <c r="E79" s="16"/>
      <c r="F79" s="15"/>
      <c r="G79" s="15"/>
      <c r="H79" s="16"/>
    </row>
    <row r="80" spans="2:8">
      <c r="B80" s="15"/>
      <c r="C80" s="15"/>
      <c r="D80" s="15"/>
      <c r="E80" s="16"/>
      <c r="F80" s="15"/>
      <c r="G80" s="15"/>
      <c r="H80" s="16"/>
    </row>
    <row r="81" spans="2:8">
      <c r="B81" s="15"/>
      <c r="C81" s="15"/>
      <c r="D81" s="15"/>
      <c r="E81" s="16"/>
      <c r="F81" s="15"/>
      <c r="G81" s="15"/>
      <c r="H81" s="16"/>
    </row>
    <row r="82" spans="2:8">
      <c r="B82" s="15"/>
      <c r="C82" s="15"/>
      <c r="D82" s="15"/>
      <c r="E82" s="16"/>
      <c r="F82" s="15"/>
      <c r="G82" s="15"/>
      <c r="H82" s="16"/>
    </row>
    <row r="83" spans="2:8">
      <c r="B83" s="15"/>
      <c r="C83" s="15"/>
      <c r="D83" s="15"/>
      <c r="E83" s="16"/>
      <c r="F83" s="15"/>
      <c r="G83" s="15"/>
      <c r="H83" s="16"/>
    </row>
    <row r="84" spans="2:8">
      <c r="B84" s="15"/>
      <c r="C84" s="15"/>
      <c r="D84" s="15"/>
      <c r="E84" s="16"/>
      <c r="F84" s="15"/>
      <c r="G84" s="15"/>
      <c r="H84" s="16"/>
    </row>
    <row r="85" spans="2:8">
      <c r="B85" s="15"/>
      <c r="C85" s="15"/>
      <c r="D85" s="15"/>
      <c r="E85" s="16"/>
      <c r="F85" s="15"/>
      <c r="G85" s="15"/>
      <c r="H85" s="16"/>
    </row>
    <row r="86" spans="2:8">
      <c r="B86" s="15"/>
      <c r="C86" s="15"/>
      <c r="D86" s="15"/>
      <c r="E86" s="16"/>
      <c r="F86" s="15"/>
      <c r="G86" s="15"/>
      <c r="H86" s="16"/>
    </row>
    <row r="87" spans="2:8">
      <c r="B87" s="15"/>
      <c r="C87" s="15"/>
      <c r="D87" s="15"/>
      <c r="E87" s="16"/>
      <c r="F87" s="15"/>
      <c r="G87" s="15"/>
      <c r="H87" s="16"/>
    </row>
    <row r="88" spans="2:8">
      <c r="B88" s="15"/>
      <c r="C88" s="15"/>
      <c r="D88" s="15"/>
      <c r="E88" s="16"/>
      <c r="F88" s="15"/>
      <c r="G88" s="15"/>
      <c r="H88" s="16"/>
    </row>
  </sheetData>
  <sortState ref="B19:G34">
    <sortCondition descending="1" ref="G19:G34"/>
  </sortState>
  <mergeCells count="9">
    <mergeCell ref="A14:B14"/>
    <mergeCell ref="C14:E14"/>
    <mergeCell ref="B2:H2"/>
    <mergeCell ref="B3:H3"/>
    <mergeCell ref="B4:H4"/>
    <mergeCell ref="B9:F9"/>
    <mergeCell ref="B11:F11"/>
    <mergeCell ref="A13:B13"/>
    <mergeCell ref="C13:E13"/>
  </mergeCells>
  <pageMargins left="0.70866141732283472" right="0.70866141732283472" top="0.38" bottom="0.34" header="0.22" footer="0.34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workbookViewId="0">
      <selection activeCell="E21" sqref="E21"/>
    </sheetView>
  </sheetViews>
  <sheetFormatPr defaultRowHeight="15"/>
  <cols>
    <col min="1" max="1" width="4.140625" style="3" bestFit="1" customWidth="1"/>
    <col min="2" max="2" width="21.5703125" style="4" customWidth="1"/>
    <col min="3" max="3" width="8.7109375" style="4" customWidth="1"/>
    <col min="4" max="4" width="11.85546875" style="4" customWidth="1"/>
    <col min="5" max="5" width="11.5703125" style="4" customWidth="1"/>
    <col min="6" max="6" width="15.85546875" style="4" bestFit="1" customWidth="1"/>
    <col min="7" max="7" width="9.5703125" style="4" customWidth="1"/>
    <col min="8" max="8" width="22.28515625" style="3" customWidth="1"/>
    <col min="9" max="9" width="3.140625" style="3" bestFit="1" customWidth="1"/>
    <col min="10" max="16384" width="9.140625" style="4"/>
  </cols>
  <sheetData>
    <row r="1" spans="1:8">
      <c r="E1" s="3" t="s">
        <v>10</v>
      </c>
    </row>
    <row r="2" spans="1:8">
      <c r="B2" s="65" t="s">
        <v>8</v>
      </c>
      <c r="C2" s="65"/>
      <c r="D2" s="65"/>
      <c r="E2" s="65"/>
      <c r="F2" s="65"/>
      <c r="G2" s="65"/>
      <c r="H2" s="65"/>
    </row>
    <row r="3" spans="1:8">
      <c r="B3" s="65" t="s">
        <v>18</v>
      </c>
      <c r="C3" s="65"/>
      <c r="D3" s="65"/>
      <c r="E3" s="65"/>
      <c r="F3" s="65"/>
      <c r="G3" s="65"/>
      <c r="H3" s="65"/>
    </row>
    <row r="4" spans="1:8">
      <c r="B4" s="56">
        <v>42319</v>
      </c>
      <c r="C4" s="55"/>
      <c r="D4" s="55"/>
      <c r="E4" s="55"/>
      <c r="F4" s="55"/>
      <c r="G4" s="55"/>
      <c r="H4" s="55"/>
    </row>
    <row r="5" spans="1:8">
      <c r="B5" s="23"/>
      <c r="C5" s="22"/>
      <c r="D5" s="22"/>
      <c r="E5" s="22"/>
      <c r="F5" s="22"/>
      <c r="G5" s="22"/>
      <c r="H5" s="22"/>
    </row>
    <row r="6" spans="1:8">
      <c r="B6" s="7" t="s">
        <v>11</v>
      </c>
      <c r="C6" s="51"/>
      <c r="D6" s="51"/>
      <c r="E6" s="51"/>
      <c r="F6" s="51"/>
      <c r="G6" s="51"/>
      <c r="H6" s="51"/>
    </row>
    <row r="7" spans="1:8">
      <c r="B7" s="52"/>
      <c r="C7" s="51"/>
      <c r="D7" s="51"/>
      <c r="E7" s="51"/>
      <c r="F7" s="51"/>
      <c r="G7" s="51"/>
      <c r="H7" s="51"/>
    </row>
    <row r="8" spans="1:8">
      <c r="B8" s="53" t="s">
        <v>94</v>
      </c>
      <c r="C8" s="51"/>
      <c r="D8" s="51"/>
      <c r="E8" s="51"/>
      <c r="F8" s="51"/>
      <c r="G8" s="51"/>
      <c r="H8" s="51"/>
    </row>
    <row r="9" spans="1:8">
      <c r="B9" s="57" t="s">
        <v>106</v>
      </c>
      <c r="C9" s="57"/>
      <c r="D9" s="57"/>
      <c r="E9" s="57"/>
      <c r="F9" s="57"/>
      <c r="G9" s="54"/>
      <c r="H9" s="54"/>
    </row>
    <row r="10" spans="1:8">
      <c r="B10" s="23"/>
      <c r="C10" s="22"/>
      <c r="D10" s="22"/>
      <c r="E10" s="22"/>
      <c r="F10" s="22"/>
      <c r="G10" s="22"/>
      <c r="H10" s="22"/>
    </row>
    <row r="11" spans="1:8">
      <c r="B11" s="23"/>
      <c r="C11" s="22"/>
      <c r="D11" s="22"/>
      <c r="E11" s="22"/>
      <c r="F11" s="22"/>
      <c r="G11" s="22"/>
      <c r="H11" s="22"/>
    </row>
    <row r="12" spans="1:8">
      <c r="B12" s="57" t="s">
        <v>26</v>
      </c>
      <c r="C12" s="57"/>
      <c r="D12" s="57"/>
      <c r="E12" s="57"/>
      <c r="F12" s="57"/>
      <c r="G12" s="22"/>
      <c r="H12" s="22"/>
    </row>
    <row r="14" spans="1:8">
      <c r="A14" s="59" t="s">
        <v>31</v>
      </c>
      <c r="B14" s="59"/>
      <c r="C14" s="60" t="s">
        <v>29</v>
      </c>
      <c r="D14" s="61"/>
      <c r="E14" s="61"/>
      <c r="F14" s="8" t="s">
        <v>12</v>
      </c>
      <c r="G14" s="9" t="s">
        <v>3</v>
      </c>
      <c r="H14" s="10" t="s">
        <v>4</v>
      </c>
    </row>
    <row r="15" spans="1:8">
      <c r="A15" s="62" t="s">
        <v>32</v>
      </c>
      <c r="B15" s="62"/>
      <c r="C15" s="63"/>
      <c r="D15" s="64"/>
      <c r="E15" s="64"/>
      <c r="F15" s="10">
        <v>1</v>
      </c>
      <c r="G15" s="11">
        <v>4</v>
      </c>
      <c r="H15" s="10" t="s">
        <v>30</v>
      </c>
    </row>
    <row r="16" spans="1:8">
      <c r="A16" s="10" t="s">
        <v>9</v>
      </c>
      <c r="B16" s="24" t="s">
        <v>6</v>
      </c>
      <c r="C16" s="12" t="s">
        <v>0</v>
      </c>
      <c r="D16" s="12" t="s">
        <v>22</v>
      </c>
      <c r="E16" s="12" t="s">
        <v>23</v>
      </c>
      <c r="F16" s="12" t="s">
        <v>24</v>
      </c>
      <c r="G16" s="9" t="s">
        <v>1</v>
      </c>
      <c r="H16" s="8" t="s">
        <v>7</v>
      </c>
    </row>
    <row r="17" spans="1:8">
      <c r="A17" s="10">
        <v>1</v>
      </c>
      <c r="B17" s="27" t="s">
        <v>54</v>
      </c>
      <c r="C17" s="12">
        <v>78.216909999999999</v>
      </c>
      <c r="D17" s="9">
        <f t="shared" ref="D17:D28" si="0">C17*0.6</f>
        <v>46.930146000000001</v>
      </c>
      <c r="E17" s="1">
        <v>82.5</v>
      </c>
      <c r="F17" s="14">
        <f t="shared" ref="F17:F28" si="1">E17*0.4</f>
        <v>33</v>
      </c>
      <c r="G17" s="9">
        <f t="shared" ref="G17:G28" si="2">D17+F17</f>
        <v>79.930146000000008</v>
      </c>
      <c r="H17" s="28" t="s">
        <v>25</v>
      </c>
    </row>
    <row r="18" spans="1:8">
      <c r="A18" s="10">
        <v>2</v>
      </c>
      <c r="B18" s="27" t="s">
        <v>55</v>
      </c>
      <c r="C18" s="12">
        <v>82.481219999999993</v>
      </c>
      <c r="D18" s="9">
        <f t="shared" si="0"/>
        <v>49.488731999999992</v>
      </c>
      <c r="E18" s="1">
        <v>63.75</v>
      </c>
      <c r="F18" s="14">
        <f t="shared" si="1"/>
        <v>25.5</v>
      </c>
      <c r="G18" s="9">
        <f t="shared" si="2"/>
        <v>74.988731999999999</v>
      </c>
      <c r="H18" s="28" t="s">
        <v>25</v>
      </c>
    </row>
    <row r="19" spans="1:8">
      <c r="A19" s="10">
        <v>3</v>
      </c>
      <c r="B19" s="40" t="s">
        <v>98</v>
      </c>
      <c r="C19" s="35">
        <v>83.975399999999993</v>
      </c>
      <c r="D19" s="36">
        <f t="shared" si="0"/>
        <v>50.385239999999996</v>
      </c>
      <c r="E19" s="45">
        <v>60</v>
      </c>
      <c r="F19" s="38">
        <f t="shared" si="1"/>
        <v>24</v>
      </c>
      <c r="G19" s="36">
        <f t="shared" si="2"/>
        <v>74.385239999999996</v>
      </c>
      <c r="H19" s="28" t="s">
        <v>25</v>
      </c>
    </row>
    <row r="20" spans="1:8">
      <c r="A20" s="10">
        <v>4</v>
      </c>
      <c r="B20" s="40" t="s">
        <v>100</v>
      </c>
      <c r="C20" s="35">
        <v>80.004069999999999</v>
      </c>
      <c r="D20" s="36">
        <f t="shared" si="0"/>
        <v>48.002441999999995</v>
      </c>
      <c r="E20" s="45">
        <v>62.5</v>
      </c>
      <c r="F20" s="38">
        <f t="shared" si="1"/>
        <v>25</v>
      </c>
      <c r="G20" s="36">
        <f t="shared" si="2"/>
        <v>73.002442000000002</v>
      </c>
      <c r="H20" s="28" t="s">
        <v>25</v>
      </c>
    </row>
    <row r="21" spans="1:8">
      <c r="A21" s="10">
        <v>5</v>
      </c>
      <c r="B21" s="27" t="s">
        <v>99</v>
      </c>
      <c r="C21" s="12">
        <v>81.249459999999999</v>
      </c>
      <c r="D21" s="9">
        <f t="shared" si="0"/>
        <v>48.749676000000001</v>
      </c>
      <c r="E21" s="1">
        <v>60</v>
      </c>
      <c r="F21" s="14">
        <f t="shared" si="1"/>
        <v>24</v>
      </c>
      <c r="G21" s="9">
        <f t="shared" si="2"/>
        <v>72.749675999999994</v>
      </c>
      <c r="H21" s="28" t="s">
        <v>25</v>
      </c>
    </row>
    <row r="22" spans="1:8">
      <c r="A22" s="10">
        <v>6</v>
      </c>
      <c r="B22" s="27" t="s">
        <v>53</v>
      </c>
      <c r="C22" s="12">
        <v>85.580520000000007</v>
      </c>
      <c r="D22" s="9">
        <f t="shared" si="0"/>
        <v>51.348312</v>
      </c>
      <c r="E22" s="1">
        <v>52.5</v>
      </c>
      <c r="F22" s="14">
        <f t="shared" si="1"/>
        <v>21</v>
      </c>
      <c r="G22" s="9">
        <f t="shared" si="2"/>
        <v>72.348311999999993</v>
      </c>
      <c r="H22" s="43" t="s">
        <v>25</v>
      </c>
    </row>
    <row r="23" spans="1:8">
      <c r="A23" s="10">
        <v>7</v>
      </c>
      <c r="B23" s="27" t="s">
        <v>103</v>
      </c>
      <c r="C23" s="12">
        <v>77.546250000000001</v>
      </c>
      <c r="D23" s="9">
        <f t="shared" si="0"/>
        <v>46.527749999999997</v>
      </c>
      <c r="E23" s="34">
        <v>63.75</v>
      </c>
      <c r="F23" s="14">
        <f t="shared" si="1"/>
        <v>25.5</v>
      </c>
      <c r="G23" s="9">
        <f t="shared" si="2"/>
        <v>72.027749999999997</v>
      </c>
      <c r="H23" s="28" t="s">
        <v>25</v>
      </c>
    </row>
    <row r="24" spans="1:8">
      <c r="A24" s="10">
        <v>8</v>
      </c>
      <c r="B24" s="27" t="s">
        <v>52</v>
      </c>
      <c r="C24" s="12">
        <v>78.436959999999999</v>
      </c>
      <c r="D24" s="9">
        <f>C24*0.6</f>
        <v>47.062176000000001</v>
      </c>
      <c r="E24" s="1">
        <v>60</v>
      </c>
      <c r="F24" s="14">
        <f>E24*0.4</f>
        <v>24</v>
      </c>
      <c r="G24" s="9">
        <f>D24+F24</f>
        <v>71.062175999999994</v>
      </c>
      <c r="H24" s="28" t="s">
        <v>25</v>
      </c>
    </row>
    <row r="25" spans="1:8">
      <c r="A25" s="10">
        <v>9</v>
      </c>
      <c r="B25" s="27" t="s">
        <v>51</v>
      </c>
      <c r="C25" s="12">
        <v>81.900499999999994</v>
      </c>
      <c r="D25" s="9">
        <f t="shared" si="0"/>
        <v>49.140299999999996</v>
      </c>
      <c r="E25" s="1">
        <v>51.25</v>
      </c>
      <c r="F25" s="14">
        <f t="shared" si="1"/>
        <v>20.5</v>
      </c>
      <c r="G25" s="9">
        <f t="shared" si="2"/>
        <v>69.640299999999996</v>
      </c>
      <c r="H25" s="28" t="s">
        <v>25</v>
      </c>
    </row>
    <row r="26" spans="1:8">
      <c r="A26" s="10">
        <v>10</v>
      </c>
      <c r="B26" s="27" t="s">
        <v>104</v>
      </c>
      <c r="C26" s="12">
        <v>78.548490000000001</v>
      </c>
      <c r="D26" s="9">
        <f t="shared" si="0"/>
        <v>47.129094000000002</v>
      </c>
      <c r="E26" s="34">
        <v>55</v>
      </c>
      <c r="F26" s="14">
        <f t="shared" si="1"/>
        <v>22</v>
      </c>
      <c r="G26" s="9">
        <f t="shared" si="2"/>
        <v>69.129094000000009</v>
      </c>
      <c r="H26" s="46" t="s">
        <v>25</v>
      </c>
    </row>
    <row r="27" spans="1:8">
      <c r="A27" s="10">
        <v>11</v>
      </c>
      <c r="B27" s="27" t="s">
        <v>105</v>
      </c>
      <c r="C27" s="12">
        <v>77.674580000000006</v>
      </c>
      <c r="D27" s="9">
        <f t="shared" si="0"/>
        <v>46.604748000000001</v>
      </c>
      <c r="E27" s="34">
        <v>56.25</v>
      </c>
      <c r="F27" s="14">
        <f t="shared" si="1"/>
        <v>22.5</v>
      </c>
      <c r="G27" s="9">
        <f t="shared" si="2"/>
        <v>69.104748000000001</v>
      </c>
      <c r="H27" s="37" t="s">
        <v>50</v>
      </c>
    </row>
    <row r="28" spans="1:8">
      <c r="A28" s="10">
        <v>12</v>
      </c>
      <c r="B28" s="32" t="s">
        <v>101</v>
      </c>
      <c r="C28" s="35">
        <v>80.387550000000005</v>
      </c>
      <c r="D28" s="9">
        <f t="shared" si="0"/>
        <v>48.232530000000004</v>
      </c>
      <c r="E28" s="34">
        <v>50</v>
      </c>
      <c r="F28" s="14">
        <f t="shared" si="1"/>
        <v>20</v>
      </c>
      <c r="G28" s="9">
        <f t="shared" si="2"/>
        <v>68.232529999999997</v>
      </c>
      <c r="H28" s="37" t="s">
        <v>50</v>
      </c>
    </row>
    <row r="29" spans="1:8">
      <c r="A29" s="10">
        <v>13</v>
      </c>
      <c r="B29" s="27" t="s">
        <v>102</v>
      </c>
      <c r="C29" s="12">
        <v>82.464460000000003</v>
      </c>
      <c r="D29" s="9">
        <f t="shared" ref="D29:D30" si="3">C29*0.6</f>
        <v>49.478676</v>
      </c>
      <c r="E29" s="1">
        <v>57.5</v>
      </c>
      <c r="F29" s="14">
        <f t="shared" ref="F29:F30" si="4">E29*0.4</f>
        <v>23</v>
      </c>
      <c r="G29" s="9">
        <f t="shared" ref="G29:G30" si="5">D29+F29</f>
        <v>72.478676000000007</v>
      </c>
      <c r="H29" s="37" t="s">
        <v>17</v>
      </c>
    </row>
    <row r="30" spans="1:8">
      <c r="A30" s="10">
        <v>14</v>
      </c>
      <c r="B30" s="27" t="s">
        <v>49</v>
      </c>
      <c r="C30" s="12">
        <v>89.341009999999997</v>
      </c>
      <c r="D30" s="9">
        <f t="shared" si="3"/>
        <v>53.604605999999997</v>
      </c>
      <c r="E30" s="1">
        <v>50</v>
      </c>
      <c r="F30" s="14">
        <f t="shared" si="4"/>
        <v>20</v>
      </c>
      <c r="G30" s="9">
        <f t="shared" si="5"/>
        <v>73.60460599999999</v>
      </c>
      <c r="H30" s="29" t="s">
        <v>17</v>
      </c>
    </row>
    <row r="31" spans="1:8">
      <c r="B31" s="15"/>
      <c r="C31" s="15"/>
      <c r="D31" s="15"/>
      <c r="E31" s="15"/>
      <c r="F31" s="15"/>
      <c r="G31" s="15"/>
      <c r="H31" s="16"/>
    </row>
    <row r="32" spans="1:8">
      <c r="B32" s="15"/>
      <c r="C32" s="15"/>
      <c r="D32" s="15"/>
      <c r="E32" s="15"/>
      <c r="F32" s="15"/>
      <c r="G32" s="15"/>
      <c r="H32" s="16"/>
    </row>
    <row r="33" spans="2:9">
      <c r="B33" s="48"/>
      <c r="C33" s="48"/>
      <c r="D33" s="48"/>
      <c r="E33" s="48"/>
      <c r="F33" s="48"/>
      <c r="G33" s="48"/>
      <c r="H33" s="49"/>
      <c r="I33" s="50"/>
    </row>
    <row r="34" spans="2:9">
      <c r="B34" s="15"/>
      <c r="C34" s="15"/>
      <c r="D34" s="15"/>
      <c r="E34" s="15"/>
      <c r="F34" s="15"/>
      <c r="G34" s="15"/>
      <c r="H34" s="16"/>
    </row>
    <row r="35" spans="2:9">
      <c r="B35" s="15"/>
      <c r="C35" s="15"/>
      <c r="D35" s="15"/>
      <c r="E35" s="15"/>
      <c r="F35" s="15"/>
      <c r="G35" s="15"/>
      <c r="H35" s="16"/>
    </row>
    <row r="36" spans="2:9">
      <c r="B36" s="15"/>
      <c r="C36" s="15"/>
      <c r="D36" s="15"/>
      <c r="E36" s="15"/>
      <c r="F36" s="15"/>
      <c r="G36" s="15"/>
      <c r="H36" s="16"/>
    </row>
    <row r="37" spans="2:9">
      <c r="B37" s="15"/>
      <c r="C37" s="15"/>
      <c r="D37" s="15"/>
      <c r="E37" s="15"/>
      <c r="F37" s="15"/>
      <c r="G37" s="15"/>
      <c r="H37" s="16"/>
    </row>
    <row r="38" spans="2:9">
      <c r="B38" s="15"/>
      <c r="C38" s="15"/>
      <c r="D38" s="15"/>
      <c r="E38" s="15"/>
      <c r="F38" s="15"/>
      <c r="G38" s="15"/>
      <c r="H38" s="16"/>
    </row>
    <row r="39" spans="2:9">
      <c r="B39" s="15"/>
      <c r="C39" s="15"/>
      <c r="D39" s="15"/>
      <c r="E39" s="15"/>
      <c r="F39" s="15"/>
      <c r="G39" s="15"/>
      <c r="H39" s="16"/>
    </row>
    <row r="40" spans="2:9">
      <c r="B40" s="15"/>
      <c r="C40" s="15"/>
      <c r="D40" s="15"/>
      <c r="E40" s="15"/>
      <c r="F40" s="15"/>
      <c r="G40" s="15"/>
      <c r="H40" s="16"/>
    </row>
    <row r="41" spans="2:9">
      <c r="B41" s="15"/>
      <c r="C41" s="15"/>
      <c r="D41" s="15"/>
      <c r="E41" s="15"/>
      <c r="F41" s="15"/>
      <c r="G41" s="15"/>
      <c r="H41" s="16"/>
    </row>
    <row r="42" spans="2:9">
      <c r="B42" s="15"/>
      <c r="C42" s="15"/>
      <c r="D42" s="15"/>
      <c r="E42" s="15"/>
      <c r="F42" s="15"/>
      <c r="G42" s="15"/>
      <c r="H42" s="16"/>
    </row>
    <row r="43" spans="2:9">
      <c r="B43" s="15"/>
      <c r="C43" s="15"/>
      <c r="D43" s="15"/>
      <c r="E43" s="15"/>
      <c r="F43" s="15"/>
      <c r="G43" s="15"/>
      <c r="H43" s="16"/>
    </row>
    <row r="44" spans="2:9">
      <c r="B44" s="15"/>
      <c r="C44" s="15"/>
      <c r="D44" s="15"/>
      <c r="E44" s="15"/>
      <c r="F44" s="15"/>
      <c r="G44" s="15"/>
      <c r="H44" s="16"/>
    </row>
    <row r="45" spans="2:9">
      <c r="B45" s="15"/>
      <c r="C45" s="15"/>
      <c r="D45" s="15"/>
      <c r="E45" s="15"/>
      <c r="F45" s="15"/>
      <c r="G45" s="15"/>
      <c r="H45" s="16"/>
    </row>
    <row r="46" spans="2:9">
      <c r="B46" s="15"/>
      <c r="C46" s="15"/>
      <c r="D46" s="15"/>
      <c r="E46" s="15"/>
      <c r="F46" s="15"/>
      <c r="G46" s="15"/>
      <c r="H46" s="16"/>
    </row>
    <row r="47" spans="2:9">
      <c r="B47" s="15"/>
      <c r="C47" s="15"/>
      <c r="D47" s="15"/>
      <c r="E47" s="15"/>
      <c r="F47" s="15"/>
      <c r="G47" s="15"/>
      <c r="H47" s="16"/>
    </row>
    <row r="48" spans="2:9">
      <c r="B48" s="15"/>
      <c r="C48" s="15"/>
      <c r="D48" s="15"/>
      <c r="E48" s="15"/>
      <c r="F48" s="15"/>
      <c r="G48" s="15"/>
      <c r="H48" s="16"/>
    </row>
    <row r="49" spans="2:8">
      <c r="B49" s="15"/>
      <c r="C49" s="15"/>
      <c r="D49" s="15"/>
      <c r="E49" s="15"/>
      <c r="F49" s="15"/>
      <c r="G49" s="15"/>
      <c r="H49" s="16"/>
    </row>
    <row r="50" spans="2:8">
      <c r="B50" s="15"/>
      <c r="C50" s="15"/>
      <c r="D50" s="15"/>
      <c r="E50" s="15"/>
      <c r="F50" s="15"/>
      <c r="G50" s="15"/>
      <c r="H50" s="16"/>
    </row>
    <row r="51" spans="2:8">
      <c r="B51" s="15"/>
      <c r="C51" s="15"/>
      <c r="D51" s="15"/>
      <c r="E51" s="15"/>
      <c r="F51" s="15"/>
      <c r="G51" s="15"/>
      <c r="H51" s="16"/>
    </row>
    <row r="52" spans="2:8">
      <c r="B52" s="15"/>
      <c r="C52" s="15"/>
      <c r="D52" s="15"/>
      <c r="E52" s="15"/>
      <c r="F52" s="15"/>
      <c r="G52" s="15"/>
      <c r="H52" s="16"/>
    </row>
    <row r="53" spans="2:8">
      <c r="B53" s="15"/>
      <c r="C53" s="15"/>
      <c r="D53" s="15"/>
      <c r="E53" s="15"/>
      <c r="F53" s="15"/>
      <c r="G53" s="15"/>
      <c r="H53" s="16"/>
    </row>
    <row r="54" spans="2:8">
      <c r="B54" s="15"/>
      <c r="C54" s="15"/>
      <c r="D54" s="15"/>
      <c r="E54" s="15"/>
      <c r="F54" s="15"/>
      <c r="G54" s="15"/>
      <c r="H54" s="16"/>
    </row>
    <row r="55" spans="2:8">
      <c r="B55" s="15"/>
      <c r="C55" s="15"/>
      <c r="D55" s="15"/>
      <c r="E55" s="15"/>
      <c r="F55" s="15"/>
      <c r="G55" s="15"/>
      <c r="H55" s="16"/>
    </row>
    <row r="56" spans="2:8">
      <c r="B56" s="15"/>
      <c r="C56" s="15"/>
      <c r="D56" s="15"/>
      <c r="E56" s="15"/>
      <c r="F56" s="15"/>
      <c r="G56" s="15"/>
      <c r="H56" s="16"/>
    </row>
    <row r="57" spans="2:8">
      <c r="B57" s="15"/>
      <c r="C57" s="15"/>
      <c r="D57" s="15"/>
      <c r="E57" s="15"/>
      <c r="F57" s="15"/>
      <c r="G57" s="15"/>
      <c r="H57" s="16"/>
    </row>
    <row r="58" spans="2:8">
      <c r="B58" s="15"/>
      <c r="C58" s="15"/>
      <c r="D58" s="15"/>
      <c r="E58" s="15"/>
      <c r="F58" s="15"/>
      <c r="G58" s="15"/>
      <c r="H58" s="16"/>
    </row>
    <row r="59" spans="2:8">
      <c r="B59" s="15"/>
      <c r="C59" s="15"/>
      <c r="D59" s="15"/>
      <c r="E59" s="15"/>
      <c r="F59" s="15"/>
      <c r="G59" s="15"/>
      <c r="H59" s="16"/>
    </row>
    <row r="60" spans="2:8">
      <c r="B60" s="15"/>
      <c r="C60" s="15"/>
      <c r="D60" s="15"/>
      <c r="E60" s="15"/>
      <c r="F60" s="15"/>
      <c r="G60" s="15"/>
      <c r="H60" s="16"/>
    </row>
    <row r="61" spans="2:8">
      <c r="B61" s="15"/>
      <c r="C61" s="15"/>
      <c r="D61" s="15"/>
      <c r="E61" s="15"/>
      <c r="F61" s="15"/>
      <c r="G61" s="15"/>
      <c r="H61" s="16"/>
    </row>
    <row r="62" spans="2:8">
      <c r="B62" s="15"/>
      <c r="C62" s="15"/>
      <c r="D62" s="15"/>
      <c r="E62" s="15"/>
      <c r="F62" s="15"/>
      <c r="G62" s="15"/>
      <c r="H62" s="16"/>
    </row>
    <row r="63" spans="2:8">
      <c r="B63" s="15"/>
      <c r="C63" s="15"/>
      <c r="D63" s="15"/>
      <c r="E63" s="15"/>
      <c r="F63" s="15"/>
      <c r="G63" s="15"/>
      <c r="H63" s="16"/>
    </row>
    <row r="64" spans="2:8">
      <c r="B64" s="15"/>
      <c r="C64" s="15"/>
      <c r="D64" s="15"/>
      <c r="E64" s="15"/>
      <c r="F64" s="15"/>
      <c r="G64" s="15"/>
      <c r="H64" s="16"/>
    </row>
    <row r="65" spans="2:8">
      <c r="B65" s="15"/>
      <c r="C65" s="15"/>
      <c r="D65" s="15"/>
      <c r="E65" s="15"/>
      <c r="F65" s="15"/>
      <c r="G65" s="15"/>
      <c r="H65" s="16"/>
    </row>
    <row r="66" spans="2:8">
      <c r="B66" s="15"/>
      <c r="C66" s="15"/>
      <c r="D66" s="15"/>
      <c r="E66" s="15"/>
      <c r="F66" s="15"/>
      <c r="G66" s="15"/>
      <c r="H66" s="16"/>
    </row>
    <row r="67" spans="2:8">
      <c r="B67" s="15"/>
      <c r="C67" s="15"/>
      <c r="D67" s="15"/>
      <c r="E67" s="15"/>
      <c r="F67" s="15"/>
      <c r="G67" s="15"/>
      <c r="H67" s="16"/>
    </row>
    <row r="68" spans="2:8">
      <c r="B68" s="15"/>
      <c r="C68" s="15"/>
      <c r="D68" s="15"/>
      <c r="E68" s="15"/>
      <c r="F68" s="15"/>
      <c r="G68" s="15"/>
      <c r="H68" s="16"/>
    </row>
    <row r="69" spans="2:8">
      <c r="B69" s="15"/>
      <c r="C69" s="15"/>
      <c r="D69" s="15"/>
      <c r="E69" s="15"/>
      <c r="F69" s="15"/>
      <c r="G69" s="15"/>
      <c r="H69" s="16"/>
    </row>
    <row r="70" spans="2:8">
      <c r="B70" s="15"/>
      <c r="C70" s="15"/>
      <c r="D70" s="15"/>
      <c r="E70" s="15"/>
      <c r="F70" s="15"/>
      <c r="G70" s="15"/>
      <c r="H70" s="16"/>
    </row>
    <row r="71" spans="2:8">
      <c r="B71" s="15"/>
      <c r="C71" s="15"/>
      <c r="D71" s="15"/>
      <c r="E71" s="15"/>
      <c r="F71" s="15"/>
      <c r="G71" s="15"/>
      <c r="H71" s="16"/>
    </row>
    <row r="72" spans="2:8">
      <c r="B72" s="15"/>
      <c r="C72" s="15"/>
      <c r="D72" s="15"/>
      <c r="E72" s="15"/>
      <c r="F72" s="15"/>
      <c r="G72" s="15"/>
      <c r="H72" s="16"/>
    </row>
    <row r="73" spans="2:8">
      <c r="B73" s="15"/>
      <c r="C73" s="15"/>
      <c r="D73" s="15"/>
      <c r="E73" s="15"/>
      <c r="F73" s="15"/>
      <c r="G73" s="15"/>
      <c r="H73" s="16"/>
    </row>
    <row r="74" spans="2:8">
      <c r="B74" s="15"/>
      <c r="C74" s="15"/>
      <c r="D74" s="15"/>
      <c r="E74" s="15"/>
      <c r="F74" s="15"/>
      <c r="G74" s="15"/>
      <c r="H74" s="16"/>
    </row>
    <row r="75" spans="2:8">
      <c r="B75" s="15"/>
      <c r="C75" s="15"/>
      <c r="D75" s="15"/>
      <c r="E75" s="15"/>
      <c r="F75" s="15"/>
      <c r="G75" s="15"/>
      <c r="H75" s="16"/>
    </row>
    <row r="76" spans="2:8">
      <c r="B76" s="15"/>
      <c r="C76" s="15"/>
      <c r="D76" s="15"/>
      <c r="E76" s="15"/>
      <c r="F76" s="15"/>
      <c r="G76" s="15"/>
      <c r="H76" s="16"/>
    </row>
    <row r="77" spans="2:8">
      <c r="B77" s="15"/>
      <c r="C77" s="15"/>
      <c r="D77" s="15"/>
      <c r="E77" s="15"/>
      <c r="F77" s="15"/>
      <c r="G77" s="15"/>
      <c r="H77" s="16"/>
    </row>
    <row r="78" spans="2:8">
      <c r="B78" s="15"/>
      <c r="C78" s="15"/>
      <c r="D78" s="15"/>
      <c r="E78" s="15"/>
      <c r="F78" s="15"/>
      <c r="G78" s="15"/>
      <c r="H78" s="16"/>
    </row>
    <row r="79" spans="2:8">
      <c r="B79" s="15"/>
      <c r="C79" s="15"/>
      <c r="D79" s="15"/>
      <c r="E79" s="15"/>
      <c r="F79" s="15"/>
      <c r="G79" s="15"/>
      <c r="H79" s="16"/>
    </row>
    <row r="80" spans="2:8">
      <c r="B80" s="15"/>
      <c r="C80" s="15"/>
      <c r="D80" s="15"/>
      <c r="E80" s="15"/>
      <c r="F80" s="15"/>
      <c r="G80" s="15"/>
      <c r="H80" s="16"/>
    </row>
    <row r="81" spans="2:8">
      <c r="B81" s="15"/>
      <c r="C81" s="15"/>
      <c r="D81" s="15"/>
      <c r="E81" s="15"/>
      <c r="F81" s="15"/>
      <c r="G81" s="15"/>
      <c r="H81" s="16"/>
    </row>
    <row r="82" spans="2:8">
      <c r="B82" s="15"/>
      <c r="C82" s="15"/>
      <c r="D82" s="15"/>
      <c r="E82" s="15"/>
      <c r="F82" s="15"/>
      <c r="G82" s="15"/>
      <c r="H82" s="16"/>
    </row>
    <row r="83" spans="2:8">
      <c r="B83" s="15"/>
      <c r="C83" s="15"/>
      <c r="D83" s="15"/>
      <c r="E83" s="15"/>
      <c r="F83" s="15"/>
      <c r="G83" s="15"/>
      <c r="H83" s="16"/>
    </row>
    <row r="84" spans="2:8">
      <c r="B84" s="15"/>
      <c r="C84" s="15"/>
      <c r="D84" s="15"/>
      <c r="E84" s="15"/>
      <c r="F84" s="15"/>
      <c r="G84" s="15"/>
      <c r="H84" s="16"/>
    </row>
    <row r="85" spans="2:8">
      <c r="B85" s="15"/>
      <c r="C85" s="15"/>
      <c r="D85" s="15"/>
      <c r="E85" s="15"/>
      <c r="F85" s="15"/>
      <c r="G85" s="15"/>
      <c r="H85" s="16"/>
    </row>
    <row r="86" spans="2:8">
      <c r="B86" s="15"/>
      <c r="C86" s="15"/>
      <c r="D86" s="15"/>
      <c r="E86" s="15"/>
      <c r="F86" s="15"/>
      <c r="G86" s="15"/>
      <c r="H86" s="16"/>
    </row>
  </sheetData>
  <sortState ref="B17:G28">
    <sortCondition descending="1" ref="G17:G28"/>
  </sortState>
  <mergeCells count="9">
    <mergeCell ref="A15:B15"/>
    <mergeCell ref="C15:E15"/>
    <mergeCell ref="B2:H2"/>
    <mergeCell ref="B3:H3"/>
    <mergeCell ref="B4:H4"/>
    <mergeCell ref="B9:F9"/>
    <mergeCell ref="B12:F12"/>
    <mergeCell ref="A14:B14"/>
    <mergeCell ref="C14:E14"/>
  </mergeCells>
  <pageMargins left="0.68" right="0.70866141732283472" top="0.74803149606299213" bottom="0.44" header="0.31496062992125984" footer="0.31496062992125984"/>
  <pageSetup paperSize="9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3"/>
  <sheetViews>
    <sheetView workbookViewId="0">
      <selection activeCell="L12" sqref="L12"/>
    </sheetView>
  </sheetViews>
  <sheetFormatPr defaultRowHeight="15"/>
  <cols>
    <col min="1" max="1" width="4.140625" style="3" bestFit="1" customWidth="1"/>
    <col min="2" max="2" width="24" style="4" customWidth="1"/>
    <col min="3" max="3" width="9.28515625" style="4" customWidth="1"/>
    <col min="4" max="4" width="12.140625" style="4" customWidth="1"/>
    <col min="5" max="5" width="18.140625" style="4" customWidth="1"/>
    <col min="6" max="6" width="15.85546875" style="4" bestFit="1" customWidth="1"/>
    <col min="7" max="7" width="12.42578125" style="4" customWidth="1"/>
    <col min="8" max="8" width="20.28515625" style="3" customWidth="1"/>
    <col min="9" max="9" width="6" style="3" customWidth="1"/>
    <col min="10" max="10" width="11.85546875" style="4" customWidth="1"/>
    <col min="11" max="11" width="9.140625" style="4" customWidth="1"/>
    <col min="12" max="12" width="18" style="4" customWidth="1"/>
    <col min="13" max="16384" width="9.140625" style="4"/>
  </cols>
  <sheetData>
    <row r="1" spans="1:8">
      <c r="E1" s="3" t="s">
        <v>10</v>
      </c>
    </row>
    <row r="2" spans="1:8">
      <c r="B2" s="55" t="s">
        <v>8</v>
      </c>
      <c r="C2" s="55"/>
      <c r="D2" s="55"/>
      <c r="E2" s="55"/>
      <c r="F2" s="55"/>
      <c r="G2" s="55"/>
      <c r="H2" s="55"/>
    </row>
    <row r="3" spans="1:8">
      <c r="B3" s="55" t="s">
        <v>18</v>
      </c>
      <c r="C3" s="55"/>
      <c r="D3" s="55"/>
      <c r="E3" s="55"/>
      <c r="F3" s="55"/>
      <c r="G3" s="55"/>
      <c r="H3" s="55"/>
    </row>
    <row r="4" spans="1:8">
      <c r="B4" s="56">
        <v>42319</v>
      </c>
      <c r="C4" s="55"/>
      <c r="D4" s="55"/>
      <c r="E4" s="55"/>
      <c r="F4" s="55"/>
      <c r="G4" s="55"/>
      <c r="H4" s="55"/>
    </row>
    <row r="5" spans="1:8">
      <c r="B5" s="7" t="s">
        <v>11</v>
      </c>
      <c r="C5" s="22"/>
      <c r="D5" s="22"/>
      <c r="E5" s="22"/>
      <c r="F5" s="22"/>
      <c r="G5" s="22"/>
      <c r="H5" s="22"/>
    </row>
    <row r="6" spans="1:8">
      <c r="B6" s="31" t="s">
        <v>46</v>
      </c>
      <c r="C6" s="22"/>
      <c r="D6" s="22"/>
      <c r="E6" s="22"/>
      <c r="F6" s="22"/>
      <c r="G6" s="22"/>
      <c r="H6" s="22"/>
    </row>
    <row r="7" spans="1:8">
      <c r="B7" s="57" t="s">
        <v>106</v>
      </c>
      <c r="C7" s="57"/>
      <c r="D7" s="57"/>
      <c r="E7" s="57"/>
      <c r="F7" s="57"/>
      <c r="G7" s="54"/>
      <c r="H7" s="54"/>
    </row>
    <row r="8" spans="1:8">
      <c r="B8" s="57" t="s">
        <v>13</v>
      </c>
      <c r="C8" s="57"/>
      <c r="D8" s="57"/>
      <c r="E8" s="57"/>
      <c r="F8" s="57"/>
      <c r="G8" s="22"/>
      <c r="H8" s="22"/>
    </row>
    <row r="9" spans="1:8">
      <c r="A9" s="59" t="s">
        <v>2</v>
      </c>
      <c r="B9" s="59"/>
      <c r="C9" s="60" t="s">
        <v>34</v>
      </c>
      <c r="D9" s="61"/>
      <c r="E9" s="61"/>
      <c r="F9" s="8" t="s">
        <v>12</v>
      </c>
      <c r="G9" s="9" t="s">
        <v>3</v>
      </c>
      <c r="H9" s="10" t="s">
        <v>4</v>
      </c>
    </row>
    <row r="10" spans="1:8">
      <c r="A10" s="62" t="s">
        <v>5</v>
      </c>
      <c r="B10" s="62"/>
      <c r="C10" s="63"/>
      <c r="D10" s="64"/>
      <c r="E10" s="64"/>
      <c r="F10" s="10">
        <v>1</v>
      </c>
      <c r="G10" s="11">
        <v>5</v>
      </c>
      <c r="H10" s="10" t="s">
        <v>33</v>
      </c>
    </row>
    <row r="11" spans="1:8">
      <c r="A11" s="10" t="s">
        <v>9</v>
      </c>
      <c r="B11" s="10" t="s">
        <v>6</v>
      </c>
      <c r="C11" s="12" t="s">
        <v>0</v>
      </c>
      <c r="D11" s="9" t="s">
        <v>14</v>
      </c>
      <c r="E11" s="1" t="s">
        <v>15</v>
      </c>
      <c r="F11" s="14" t="s">
        <v>16</v>
      </c>
      <c r="G11" s="9" t="s">
        <v>1</v>
      </c>
      <c r="H11" s="10" t="s">
        <v>7</v>
      </c>
    </row>
    <row r="12" spans="1:8">
      <c r="A12" s="10">
        <v>1</v>
      </c>
      <c r="B12" s="27" t="s">
        <v>44</v>
      </c>
      <c r="C12" s="12">
        <v>87.797349999999994</v>
      </c>
      <c r="D12" s="9">
        <f t="shared" ref="D12:D30" si="0">C12*0.7</f>
        <v>61.458144999999995</v>
      </c>
      <c r="E12" s="1">
        <v>90.9</v>
      </c>
      <c r="F12" s="14">
        <f t="shared" ref="F12:F30" si="1">E12*0.3</f>
        <v>27.27</v>
      </c>
      <c r="G12" s="9">
        <f t="shared" ref="G12:G30" si="2">D12+F12</f>
        <v>88.728144999999998</v>
      </c>
      <c r="H12" s="43" t="s">
        <v>45</v>
      </c>
    </row>
    <row r="13" spans="1:8">
      <c r="A13" s="10">
        <v>2</v>
      </c>
      <c r="B13" s="27" t="s">
        <v>79</v>
      </c>
      <c r="C13" s="12">
        <v>88.256829999999994</v>
      </c>
      <c r="D13" s="9">
        <f t="shared" si="0"/>
        <v>61.779780999999993</v>
      </c>
      <c r="E13" s="1">
        <v>85.06</v>
      </c>
      <c r="F13" s="14">
        <f t="shared" si="1"/>
        <v>25.518000000000001</v>
      </c>
      <c r="G13" s="9">
        <f t="shared" si="2"/>
        <v>87.297780999999986</v>
      </c>
      <c r="H13" s="43" t="s">
        <v>45</v>
      </c>
    </row>
    <row r="14" spans="1:8">
      <c r="A14" s="10">
        <v>3</v>
      </c>
      <c r="B14" s="27" t="s">
        <v>83</v>
      </c>
      <c r="C14" s="12">
        <v>85.449700000000007</v>
      </c>
      <c r="D14" s="9">
        <f t="shared" si="0"/>
        <v>59.814790000000002</v>
      </c>
      <c r="E14" s="1">
        <v>88.33</v>
      </c>
      <c r="F14" s="14">
        <f t="shared" si="1"/>
        <v>26.498999999999999</v>
      </c>
      <c r="G14" s="9">
        <f t="shared" si="2"/>
        <v>86.313789999999997</v>
      </c>
      <c r="H14" s="43" t="s">
        <v>45</v>
      </c>
    </row>
    <row r="15" spans="1:8">
      <c r="A15" s="10">
        <v>4</v>
      </c>
      <c r="B15" s="27" t="s">
        <v>77</v>
      </c>
      <c r="C15" s="12">
        <v>85.203590000000005</v>
      </c>
      <c r="D15" s="9">
        <f t="shared" si="0"/>
        <v>59.642513000000001</v>
      </c>
      <c r="E15" s="1">
        <v>84.6</v>
      </c>
      <c r="F15" s="14">
        <f t="shared" si="1"/>
        <v>25.38</v>
      </c>
      <c r="G15" s="9">
        <f t="shared" si="2"/>
        <v>85.022513000000004</v>
      </c>
      <c r="H15" s="43" t="s">
        <v>45</v>
      </c>
    </row>
    <row r="16" spans="1:8">
      <c r="A16" s="10">
        <v>5</v>
      </c>
      <c r="B16" s="27" t="s">
        <v>85</v>
      </c>
      <c r="C16" s="12">
        <v>84.524910000000006</v>
      </c>
      <c r="D16" s="9">
        <f t="shared" si="0"/>
        <v>59.167437</v>
      </c>
      <c r="E16" s="1">
        <v>83.4</v>
      </c>
      <c r="F16" s="14">
        <f t="shared" si="1"/>
        <v>25.02</v>
      </c>
      <c r="G16" s="9">
        <f t="shared" si="2"/>
        <v>84.187437000000003</v>
      </c>
      <c r="H16" s="43" t="s">
        <v>45</v>
      </c>
    </row>
    <row r="17" spans="1:8">
      <c r="A17" s="10">
        <v>6</v>
      </c>
      <c r="B17" s="27" t="s">
        <v>39</v>
      </c>
      <c r="C17" s="12">
        <v>86.08475</v>
      </c>
      <c r="D17" s="9">
        <f t="shared" si="0"/>
        <v>60.259324999999997</v>
      </c>
      <c r="E17" s="1">
        <v>79.7</v>
      </c>
      <c r="F17" s="14">
        <f t="shared" si="1"/>
        <v>23.91</v>
      </c>
      <c r="G17" s="9">
        <f t="shared" si="2"/>
        <v>84.169325000000001</v>
      </c>
      <c r="H17" s="43" t="s">
        <v>45</v>
      </c>
    </row>
    <row r="18" spans="1:8">
      <c r="A18" s="10">
        <v>7</v>
      </c>
      <c r="B18" s="27" t="s">
        <v>78</v>
      </c>
      <c r="C18" s="12">
        <v>84.248159999999999</v>
      </c>
      <c r="D18" s="9">
        <f t="shared" si="0"/>
        <v>58.973711999999992</v>
      </c>
      <c r="E18" s="1">
        <v>81.099999999999994</v>
      </c>
      <c r="F18" s="14">
        <f t="shared" si="1"/>
        <v>24.33</v>
      </c>
      <c r="G18" s="9">
        <f t="shared" si="2"/>
        <v>83.30371199999999</v>
      </c>
      <c r="H18" s="43" t="s">
        <v>45</v>
      </c>
    </row>
    <row r="19" spans="1:8">
      <c r="A19" s="10">
        <v>8</v>
      </c>
      <c r="B19" s="27" t="s">
        <v>82</v>
      </c>
      <c r="C19" s="12">
        <v>85.319159999999997</v>
      </c>
      <c r="D19" s="9">
        <f t="shared" si="0"/>
        <v>59.723411999999996</v>
      </c>
      <c r="E19" s="1">
        <v>76.66</v>
      </c>
      <c r="F19" s="14">
        <f t="shared" si="1"/>
        <v>22.997999999999998</v>
      </c>
      <c r="G19" s="9">
        <f t="shared" si="2"/>
        <v>82.721411999999987</v>
      </c>
      <c r="H19" s="43" t="s">
        <v>45</v>
      </c>
    </row>
    <row r="20" spans="1:8">
      <c r="A20" s="10">
        <v>9</v>
      </c>
      <c r="B20" s="27" t="s">
        <v>41</v>
      </c>
      <c r="C20" s="12">
        <v>89.099500000000006</v>
      </c>
      <c r="D20" s="9">
        <f t="shared" si="0"/>
        <v>62.36965</v>
      </c>
      <c r="E20" s="1">
        <v>67.2</v>
      </c>
      <c r="F20" s="14">
        <f t="shared" si="1"/>
        <v>20.16</v>
      </c>
      <c r="G20" s="9">
        <f t="shared" si="2"/>
        <v>82.529650000000004</v>
      </c>
      <c r="H20" s="43" t="s">
        <v>45</v>
      </c>
    </row>
    <row r="21" spans="1:8">
      <c r="A21" s="10">
        <v>10</v>
      </c>
      <c r="B21" s="27" t="s">
        <v>90</v>
      </c>
      <c r="C21" s="12">
        <v>80.866439999999997</v>
      </c>
      <c r="D21" s="9">
        <f t="shared" si="0"/>
        <v>56.606507999999991</v>
      </c>
      <c r="E21" s="1">
        <v>78.11</v>
      </c>
      <c r="F21" s="14">
        <f t="shared" si="1"/>
        <v>23.433</v>
      </c>
      <c r="G21" s="9">
        <f t="shared" si="2"/>
        <v>80.039507999999984</v>
      </c>
      <c r="H21" s="43" t="s">
        <v>45</v>
      </c>
    </row>
    <row r="22" spans="1:8">
      <c r="A22" s="10">
        <v>11</v>
      </c>
      <c r="B22" s="27" t="s">
        <v>88</v>
      </c>
      <c r="C22" s="12">
        <v>81.334019999999995</v>
      </c>
      <c r="D22" s="9">
        <f t="shared" si="0"/>
        <v>56.933813999999991</v>
      </c>
      <c r="E22" s="1">
        <v>76.2</v>
      </c>
      <c r="F22" s="14">
        <f t="shared" si="1"/>
        <v>22.86</v>
      </c>
      <c r="G22" s="9">
        <f t="shared" si="2"/>
        <v>79.793813999999998</v>
      </c>
      <c r="H22" s="46" t="s">
        <v>75</v>
      </c>
    </row>
    <row r="23" spans="1:8">
      <c r="A23" s="10">
        <v>12</v>
      </c>
      <c r="B23" s="27" t="s">
        <v>40</v>
      </c>
      <c r="C23" s="12">
        <v>83.558530000000005</v>
      </c>
      <c r="D23" s="9">
        <f t="shared" si="0"/>
        <v>58.490971000000002</v>
      </c>
      <c r="E23" s="1">
        <v>69.66</v>
      </c>
      <c r="F23" s="14">
        <f t="shared" si="1"/>
        <v>20.898</v>
      </c>
      <c r="G23" s="9">
        <f t="shared" si="2"/>
        <v>79.388970999999998</v>
      </c>
      <c r="H23" s="46" t="s">
        <v>75</v>
      </c>
    </row>
    <row r="24" spans="1:8">
      <c r="A24" s="10">
        <v>13</v>
      </c>
      <c r="B24" s="27" t="s">
        <v>81</v>
      </c>
      <c r="C24" s="12">
        <v>83.713030000000003</v>
      </c>
      <c r="D24" s="9">
        <f t="shared" si="0"/>
        <v>58.599120999999997</v>
      </c>
      <c r="E24" s="1">
        <v>68.959999999999994</v>
      </c>
      <c r="F24" s="14">
        <f t="shared" si="1"/>
        <v>20.687999999999999</v>
      </c>
      <c r="G24" s="9">
        <f t="shared" si="2"/>
        <v>79.287120999999999</v>
      </c>
      <c r="H24" s="46" t="s">
        <v>75</v>
      </c>
    </row>
    <row r="25" spans="1:8">
      <c r="A25" s="10">
        <v>14</v>
      </c>
      <c r="B25" s="27" t="s">
        <v>43</v>
      </c>
      <c r="C25" s="12">
        <v>81.827470000000005</v>
      </c>
      <c r="D25" s="9">
        <f t="shared" si="0"/>
        <v>57.279229000000001</v>
      </c>
      <c r="E25" s="1">
        <v>71.98</v>
      </c>
      <c r="F25" s="14">
        <f t="shared" si="1"/>
        <v>21.594000000000001</v>
      </c>
      <c r="G25" s="9">
        <f t="shared" si="2"/>
        <v>78.873229000000009</v>
      </c>
      <c r="H25" s="46" t="s">
        <v>75</v>
      </c>
    </row>
    <row r="26" spans="1:8">
      <c r="A26" s="10">
        <v>15</v>
      </c>
      <c r="B26" s="27" t="s">
        <v>93</v>
      </c>
      <c r="C26" s="12">
        <v>77.215249999999997</v>
      </c>
      <c r="D26" s="9">
        <f>C26*0.7</f>
        <v>54.050674999999998</v>
      </c>
      <c r="E26" s="1">
        <v>82.73</v>
      </c>
      <c r="F26" s="14">
        <f>E26*0.3</f>
        <v>24.818999999999999</v>
      </c>
      <c r="G26" s="9">
        <f>D26+F26</f>
        <v>78.869675000000001</v>
      </c>
      <c r="H26" s="46" t="s">
        <v>75</v>
      </c>
    </row>
    <row r="27" spans="1:8">
      <c r="A27" s="10">
        <v>16</v>
      </c>
      <c r="B27" s="27" t="s">
        <v>86</v>
      </c>
      <c r="C27" s="12">
        <v>84.243200000000002</v>
      </c>
      <c r="D27" s="9">
        <f t="shared" si="0"/>
        <v>58.970239999999997</v>
      </c>
      <c r="E27" s="1">
        <v>63.13</v>
      </c>
      <c r="F27" s="14">
        <f t="shared" si="1"/>
        <v>18.939</v>
      </c>
      <c r="G27" s="9">
        <f t="shared" si="2"/>
        <v>77.909239999999997</v>
      </c>
      <c r="H27" s="46" t="s">
        <v>75</v>
      </c>
    </row>
    <row r="28" spans="1:8">
      <c r="A28" s="10">
        <v>17</v>
      </c>
      <c r="B28" s="27" t="s">
        <v>89</v>
      </c>
      <c r="C28" s="12">
        <v>80.461799999999997</v>
      </c>
      <c r="D28" s="9">
        <f t="shared" si="0"/>
        <v>56.323259999999991</v>
      </c>
      <c r="E28" s="1">
        <v>68.5</v>
      </c>
      <c r="F28" s="14">
        <f t="shared" si="1"/>
        <v>20.55</v>
      </c>
      <c r="G28" s="9">
        <f t="shared" si="2"/>
        <v>76.873259999999988</v>
      </c>
      <c r="H28" s="46" t="s">
        <v>75</v>
      </c>
    </row>
    <row r="29" spans="1:8">
      <c r="A29" s="10">
        <v>18</v>
      </c>
      <c r="B29" s="40" t="s">
        <v>76</v>
      </c>
      <c r="C29" s="35">
        <v>74.411810000000003</v>
      </c>
      <c r="D29" s="9">
        <f t="shared" si="0"/>
        <v>52.088267000000002</v>
      </c>
      <c r="E29" s="45">
        <v>76.89</v>
      </c>
      <c r="F29" s="14">
        <f t="shared" si="1"/>
        <v>23.067</v>
      </c>
      <c r="G29" s="36">
        <f t="shared" si="2"/>
        <v>75.155267000000009</v>
      </c>
      <c r="H29" s="46" t="s">
        <v>75</v>
      </c>
    </row>
    <row r="30" spans="1:8">
      <c r="A30" s="10">
        <v>19</v>
      </c>
      <c r="B30" s="27" t="s">
        <v>87</v>
      </c>
      <c r="C30" s="12">
        <v>75.562179999999998</v>
      </c>
      <c r="D30" s="9">
        <f t="shared" si="0"/>
        <v>52.893525999999994</v>
      </c>
      <c r="E30" s="1">
        <v>63.62</v>
      </c>
      <c r="F30" s="14">
        <f t="shared" si="1"/>
        <v>19.085999999999999</v>
      </c>
      <c r="G30" s="9">
        <f t="shared" si="2"/>
        <v>71.979525999999993</v>
      </c>
      <c r="H30" s="46" t="s">
        <v>75</v>
      </c>
    </row>
    <row r="31" spans="1:8">
      <c r="A31" s="10">
        <v>20</v>
      </c>
      <c r="B31" s="27" t="s">
        <v>91</v>
      </c>
      <c r="C31" s="12">
        <v>79.816580000000002</v>
      </c>
      <c r="D31" s="9">
        <f t="shared" ref="D31:D34" si="3">C31*0.7</f>
        <v>55.871606</v>
      </c>
      <c r="E31" s="1">
        <v>78.53</v>
      </c>
      <c r="F31" s="14">
        <f t="shared" ref="F31:F34" si="4">E31*0.3</f>
        <v>23.559000000000001</v>
      </c>
      <c r="G31" s="9">
        <f t="shared" ref="G31" si="5">D31+F31</f>
        <v>79.430605999999997</v>
      </c>
      <c r="H31" s="10" t="s">
        <v>17</v>
      </c>
    </row>
    <row r="32" spans="1:8">
      <c r="A32" s="10">
        <v>21</v>
      </c>
      <c r="B32" s="27" t="s">
        <v>92</v>
      </c>
      <c r="C32" s="12">
        <v>82.766279999999995</v>
      </c>
      <c r="D32" s="9">
        <f t="shared" si="3"/>
        <v>57.936395999999995</v>
      </c>
      <c r="E32" s="1">
        <v>60.8</v>
      </c>
      <c r="F32" s="14">
        <f t="shared" si="4"/>
        <v>18.239999999999998</v>
      </c>
      <c r="G32" s="9">
        <f>D32+F32</f>
        <v>76.176395999999997</v>
      </c>
      <c r="H32" s="10" t="s">
        <v>17</v>
      </c>
    </row>
    <row r="33" spans="1:10">
      <c r="A33" s="10">
        <v>22</v>
      </c>
      <c r="B33" s="27" t="s">
        <v>84</v>
      </c>
      <c r="C33" s="12">
        <v>78.419539999999998</v>
      </c>
      <c r="D33" s="9">
        <f t="shared" si="3"/>
        <v>54.893677999999994</v>
      </c>
      <c r="E33" s="1">
        <v>82.5</v>
      </c>
      <c r="F33" s="14">
        <f t="shared" si="4"/>
        <v>24.75</v>
      </c>
      <c r="G33" s="9">
        <f t="shared" ref="G33" si="6">D33+F33</f>
        <v>79.643677999999994</v>
      </c>
      <c r="H33" s="10" t="s">
        <v>17</v>
      </c>
    </row>
    <row r="34" spans="1:10">
      <c r="A34" s="10">
        <v>23</v>
      </c>
      <c r="B34" s="27" t="s">
        <v>80</v>
      </c>
      <c r="C34" s="12">
        <v>86.744</v>
      </c>
      <c r="D34" s="9">
        <f t="shared" si="3"/>
        <v>60.720799999999997</v>
      </c>
      <c r="E34" s="1">
        <v>86.46</v>
      </c>
      <c r="F34" s="14">
        <f t="shared" si="4"/>
        <v>25.937999999999999</v>
      </c>
      <c r="G34" s="9">
        <f>D34+F34</f>
        <v>86.658799999999999</v>
      </c>
      <c r="H34" s="10" t="s">
        <v>17</v>
      </c>
    </row>
    <row r="35" spans="1:10" s="2" customFormat="1">
      <c r="A35" s="10">
        <v>24</v>
      </c>
      <c r="B35" s="27" t="s">
        <v>42</v>
      </c>
      <c r="C35" s="12">
        <v>83.68853</v>
      </c>
      <c r="D35" s="9">
        <f t="shared" ref="D35" si="7">C35*0.7</f>
        <v>58.581970999999996</v>
      </c>
      <c r="E35" s="1">
        <v>83.66</v>
      </c>
      <c r="F35" s="14">
        <f t="shared" ref="F35" si="8">E35*0.3</f>
        <v>25.097999999999999</v>
      </c>
      <c r="G35" s="9">
        <f t="shared" ref="G35" si="9">D35+F35</f>
        <v>83.679970999999995</v>
      </c>
      <c r="H35" s="10" t="s">
        <v>17</v>
      </c>
      <c r="I35" s="6"/>
    </row>
    <row r="36" spans="1:10" s="17" customFormat="1" ht="18.75" customHeight="1">
      <c r="A36" s="18"/>
      <c r="B36" s="19"/>
      <c r="C36" s="58"/>
      <c r="D36" s="58"/>
      <c r="E36" s="58"/>
      <c r="F36" s="18"/>
      <c r="G36" s="18"/>
      <c r="H36" s="18"/>
      <c r="I36" s="18"/>
      <c r="J36" s="18"/>
    </row>
    <row r="37" spans="1:10">
      <c r="A37" s="50"/>
      <c r="B37" s="48"/>
      <c r="C37" s="48"/>
      <c r="D37" s="48"/>
      <c r="E37" s="48"/>
      <c r="F37" s="48"/>
      <c r="G37" s="48"/>
      <c r="H37" s="49"/>
    </row>
    <row r="38" spans="1:10">
      <c r="B38" s="25"/>
      <c r="C38" s="25"/>
      <c r="D38" s="25"/>
      <c r="E38" s="25"/>
      <c r="F38" s="25"/>
      <c r="G38" s="25"/>
      <c r="H38" s="26"/>
    </row>
    <row r="39" spans="1:10">
      <c r="B39" s="15"/>
      <c r="C39" s="15"/>
      <c r="D39" s="15"/>
      <c r="E39" s="15"/>
      <c r="F39" s="15"/>
      <c r="G39" s="15"/>
      <c r="H39" s="16"/>
    </row>
    <row r="40" spans="1:10">
      <c r="B40" s="15"/>
      <c r="C40" s="15"/>
      <c r="D40" s="15"/>
      <c r="E40" s="15"/>
      <c r="F40" s="15"/>
      <c r="G40" s="15"/>
      <c r="H40" s="16"/>
    </row>
    <row r="41" spans="1:10">
      <c r="B41" s="15"/>
      <c r="C41" s="15"/>
      <c r="D41" s="15"/>
      <c r="E41" s="15"/>
      <c r="F41" s="15"/>
      <c r="G41" s="15"/>
      <c r="H41" s="16"/>
    </row>
    <row r="42" spans="1:10">
      <c r="B42" s="15"/>
      <c r="C42" s="15"/>
      <c r="D42" s="15"/>
      <c r="E42" s="15"/>
      <c r="F42" s="15"/>
      <c r="G42" s="15"/>
      <c r="H42" s="16"/>
    </row>
    <row r="43" spans="1:10">
      <c r="B43" s="15"/>
      <c r="C43" s="15"/>
      <c r="D43" s="15"/>
      <c r="E43" s="15"/>
      <c r="F43" s="15"/>
      <c r="G43" s="15"/>
      <c r="H43" s="16"/>
    </row>
    <row r="44" spans="1:10">
      <c r="B44" s="15"/>
      <c r="C44" s="15"/>
      <c r="D44" s="15"/>
      <c r="E44" s="15"/>
      <c r="F44" s="15"/>
      <c r="G44" s="15"/>
      <c r="H44" s="16"/>
    </row>
    <row r="45" spans="1:10">
      <c r="B45" s="15"/>
      <c r="C45" s="15"/>
      <c r="D45" s="15"/>
      <c r="E45" s="15"/>
      <c r="F45" s="15"/>
      <c r="G45" s="15"/>
      <c r="H45" s="16"/>
    </row>
    <row r="46" spans="1:10">
      <c r="B46" s="15"/>
      <c r="C46" s="15"/>
      <c r="D46" s="15"/>
      <c r="E46" s="15"/>
      <c r="F46" s="15"/>
      <c r="G46" s="15"/>
      <c r="H46" s="16"/>
    </row>
    <row r="47" spans="1:10">
      <c r="B47" s="15"/>
      <c r="C47" s="15"/>
      <c r="D47" s="15"/>
      <c r="E47" s="15"/>
      <c r="F47" s="15"/>
      <c r="G47" s="15"/>
      <c r="H47" s="16"/>
    </row>
    <row r="48" spans="1:10">
      <c r="B48" s="15"/>
      <c r="C48" s="15"/>
      <c r="D48" s="15"/>
      <c r="E48" s="15"/>
      <c r="F48" s="15"/>
      <c r="G48" s="15"/>
      <c r="H48" s="16"/>
    </row>
    <row r="49" spans="2:8">
      <c r="B49" s="15"/>
      <c r="C49" s="15"/>
      <c r="D49" s="15"/>
      <c r="E49" s="15"/>
      <c r="F49" s="15"/>
      <c r="G49" s="15"/>
      <c r="H49" s="16"/>
    </row>
    <row r="50" spans="2:8">
      <c r="B50" s="15"/>
      <c r="C50" s="15"/>
      <c r="D50" s="15"/>
      <c r="E50" s="15"/>
      <c r="F50" s="15"/>
      <c r="G50" s="15"/>
      <c r="H50" s="16"/>
    </row>
    <row r="51" spans="2:8">
      <c r="B51" s="15"/>
      <c r="C51" s="15"/>
      <c r="D51" s="15"/>
      <c r="E51" s="15"/>
      <c r="F51" s="15"/>
      <c r="G51" s="15"/>
      <c r="H51" s="16"/>
    </row>
    <row r="52" spans="2:8">
      <c r="B52" s="15"/>
      <c r="C52" s="15"/>
      <c r="D52" s="15"/>
      <c r="E52" s="15"/>
      <c r="F52" s="15"/>
      <c r="G52" s="15"/>
      <c r="H52" s="16"/>
    </row>
    <row r="53" spans="2:8">
      <c r="B53" s="15"/>
      <c r="C53" s="15"/>
      <c r="D53" s="15"/>
      <c r="E53" s="15"/>
      <c r="F53" s="15"/>
      <c r="G53" s="15"/>
      <c r="H53" s="16"/>
    </row>
    <row r="54" spans="2:8">
      <c r="B54" s="15"/>
      <c r="C54" s="15"/>
      <c r="D54" s="15"/>
      <c r="E54" s="15"/>
      <c r="F54" s="15"/>
      <c r="G54" s="15"/>
      <c r="H54" s="16"/>
    </row>
    <row r="55" spans="2:8">
      <c r="B55" s="15"/>
      <c r="C55" s="15"/>
      <c r="D55" s="15"/>
      <c r="E55" s="15"/>
      <c r="F55" s="15"/>
      <c r="G55" s="15"/>
      <c r="H55" s="16"/>
    </row>
    <row r="56" spans="2:8">
      <c r="B56" s="15"/>
      <c r="C56" s="15"/>
      <c r="D56" s="15"/>
      <c r="E56" s="15"/>
      <c r="F56" s="15"/>
      <c r="G56" s="15"/>
      <c r="H56" s="16"/>
    </row>
    <row r="57" spans="2:8">
      <c r="B57" s="15"/>
      <c r="C57" s="15"/>
      <c r="D57" s="15"/>
      <c r="E57" s="15"/>
      <c r="F57" s="15"/>
      <c r="G57" s="15"/>
      <c r="H57" s="16"/>
    </row>
    <row r="58" spans="2:8">
      <c r="B58" s="15"/>
      <c r="C58" s="15"/>
      <c r="D58" s="15"/>
      <c r="E58" s="15"/>
      <c r="F58" s="15"/>
      <c r="G58" s="15"/>
      <c r="H58" s="16"/>
    </row>
    <row r="59" spans="2:8">
      <c r="B59" s="15"/>
      <c r="C59" s="15"/>
      <c r="D59" s="15"/>
      <c r="E59" s="15"/>
      <c r="F59" s="15"/>
      <c r="G59" s="15"/>
      <c r="H59" s="16"/>
    </row>
    <row r="60" spans="2:8">
      <c r="B60" s="15"/>
      <c r="C60" s="15"/>
      <c r="D60" s="15"/>
      <c r="E60" s="15"/>
      <c r="F60" s="15"/>
      <c r="G60" s="15"/>
      <c r="H60" s="16"/>
    </row>
    <row r="61" spans="2:8">
      <c r="B61" s="15"/>
      <c r="C61" s="15"/>
      <c r="D61" s="15"/>
      <c r="E61" s="15"/>
      <c r="F61" s="15"/>
      <c r="G61" s="15"/>
      <c r="H61" s="16"/>
    </row>
    <row r="62" spans="2:8">
      <c r="B62" s="15"/>
      <c r="C62" s="15"/>
      <c r="D62" s="15"/>
      <c r="E62" s="15"/>
      <c r="F62" s="15"/>
      <c r="G62" s="15"/>
      <c r="H62" s="16"/>
    </row>
    <row r="63" spans="2:8">
      <c r="B63" s="15"/>
      <c r="C63" s="15"/>
      <c r="D63" s="15"/>
      <c r="E63" s="15"/>
      <c r="F63" s="15"/>
      <c r="G63" s="15"/>
      <c r="H63" s="16"/>
    </row>
    <row r="64" spans="2:8">
      <c r="B64" s="15"/>
      <c r="C64" s="15"/>
      <c r="D64" s="15"/>
      <c r="E64" s="15"/>
      <c r="F64" s="15"/>
      <c r="G64" s="15"/>
      <c r="H64" s="16"/>
    </row>
    <row r="65" spans="2:8">
      <c r="B65" s="15"/>
      <c r="C65" s="15"/>
      <c r="D65" s="15"/>
      <c r="E65" s="15"/>
      <c r="F65" s="15"/>
      <c r="G65" s="15"/>
      <c r="H65" s="16"/>
    </row>
    <row r="66" spans="2:8">
      <c r="B66" s="15"/>
      <c r="C66" s="15"/>
      <c r="D66" s="15"/>
      <c r="E66" s="15"/>
      <c r="F66" s="15"/>
      <c r="G66" s="15"/>
      <c r="H66" s="16"/>
    </row>
    <row r="67" spans="2:8">
      <c r="B67" s="15"/>
      <c r="C67" s="15"/>
      <c r="D67" s="15"/>
      <c r="E67" s="15"/>
      <c r="F67" s="15"/>
      <c r="G67" s="15"/>
      <c r="H67" s="16"/>
    </row>
    <row r="68" spans="2:8">
      <c r="B68" s="15"/>
      <c r="C68" s="15"/>
      <c r="D68" s="15"/>
      <c r="E68" s="15"/>
      <c r="F68" s="15"/>
      <c r="G68" s="15"/>
      <c r="H68" s="16"/>
    </row>
    <row r="69" spans="2:8">
      <c r="B69" s="15"/>
      <c r="C69" s="15"/>
      <c r="D69" s="15"/>
      <c r="E69" s="15"/>
      <c r="F69" s="15"/>
      <c r="G69" s="15"/>
      <c r="H69" s="16"/>
    </row>
    <row r="70" spans="2:8">
      <c r="B70" s="15"/>
      <c r="C70" s="15"/>
      <c r="D70" s="15"/>
      <c r="E70" s="15"/>
      <c r="F70" s="15"/>
      <c r="G70" s="15"/>
      <c r="H70" s="16"/>
    </row>
    <row r="71" spans="2:8">
      <c r="B71" s="15"/>
      <c r="C71" s="15"/>
      <c r="D71" s="15"/>
      <c r="E71" s="15"/>
      <c r="F71" s="15"/>
      <c r="G71" s="15"/>
      <c r="H71" s="16"/>
    </row>
    <row r="72" spans="2:8">
      <c r="B72" s="15"/>
      <c r="C72" s="15"/>
      <c r="D72" s="15"/>
      <c r="E72" s="15"/>
      <c r="F72" s="15"/>
      <c r="G72" s="15"/>
      <c r="H72" s="16"/>
    </row>
    <row r="73" spans="2:8">
      <c r="B73" s="15"/>
      <c r="C73" s="15"/>
      <c r="D73" s="15"/>
      <c r="E73" s="15"/>
      <c r="F73" s="15"/>
      <c r="G73" s="15"/>
      <c r="H73" s="16"/>
    </row>
  </sheetData>
  <sortState ref="B16:H34">
    <sortCondition descending="1" ref="G16:G34"/>
  </sortState>
  <mergeCells count="10">
    <mergeCell ref="A10:B10"/>
    <mergeCell ref="C10:E10"/>
    <mergeCell ref="C36:E36"/>
    <mergeCell ref="B2:H2"/>
    <mergeCell ref="B3:H3"/>
    <mergeCell ref="B4:H4"/>
    <mergeCell ref="B7:F7"/>
    <mergeCell ref="B8:F8"/>
    <mergeCell ref="A9:B9"/>
    <mergeCell ref="C9:E9"/>
  </mergeCells>
  <pageMargins left="0.70866141732283472" right="0.70866141732283472" top="0.74803149606299213" bottom="0.39" header="0.31496062992125984" footer="0.31496062992125984"/>
  <pageSetup paperSize="9" scale="9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teknik bil.myo</vt:lpstr>
      <vt:lpstr>ibef.-rus dili</vt:lpstr>
      <vt:lpstr>okutman-ing.</vt:lpstr>
      <vt:lpstr>okutman-tarih</vt:lpstr>
      <vt:lpstr>okutman-türkdili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ArdahanUni</dc:creator>
  <cp:lastModifiedBy>demet</cp:lastModifiedBy>
  <cp:lastPrinted>2015-11-11T08:36:35Z</cp:lastPrinted>
  <dcterms:created xsi:type="dcterms:W3CDTF">2010-07-19T05:19:49Z</dcterms:created>
  <dcterms:modified xsi:type="dcterms:W3CDTF">2015-11-11T14:36:09Z</dcterms:modified>
</cp:coreProperties>
</file>