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75" windowWidth="21150" windowHeight="9660" firstSheet="1" activeTab="4"/>
  </bookViews>
  <sheets>
    <sheet name="SOSYAL BİL MYO YABANCI DİLLER" sheetId="29" r:id="rId1"/>
    <sheet name="SOSYAL BİL MYO MALİYE" sheetId="28" r:id="rId2"/>
    <sheet name="SOSYAL BİL MYO PAZ. REK." sheetId="23" r:id="rId3"/>
    <sheet name="GÖLE VETERNERLK" sheetId="26" r:id="rId4"/>
    <sheet name="GÖLE MYO İŞLETME" sheetId="15" r:id="rId5"/>
  </sheets>
  <definedNames>
    <definedName name="_xlnm._FilterDatabase" localSheetId="4" hidden="1">'GÖLE MYO İŞLETME'!$I$9:$I$19</definedName>
    <definedName name="_xlnm._FilterDatabase" localSheetId="3" hidden="1">'GÖLE VETERNERLK'!$I$9:$I$12</definedName>
    <definedName name="_xlnm._FilterDatabase" localSheetId="1" hidden="1">'SOSYAL BİL MYO MALİYE'!$I$9:$I$19</definedName>
    <definedName name="_xlnm._FilterDatabase" localSheetId="2" hidden="1">'SOSYAL BİL MYO PAZ. REK.'!$I$9:$I$19</definedName>
    <definedName name="_xlnm._FilterDatabase" localSheetId="0" hidden="1">'SOSYAL BİL MYO YABANCI DİLLER'!$L$9:$L$14</definedName>
    <definedName name="_xlnm.Print_Area" localSheetId="4">'GÖLE MYO İŞLETME'!$A$1:$K$23</definedName>
    <definedName name="_xlnm.Print_Area" localSheetId="2">'SOSYAL BİL MYO PAZ. REK.'!$A$1:$K$22</definedName>
  </definedNames>
  <calcPr calcId="162913"/>
</workbook>
</file>

<file path=xl/calcChain.xml><?xml version="1.0" encoding="utf-8"?>
<calcChain xmlns="http://schemas.openxmlformats.org/spreadsheetml/2006/main">
  <c r="I11" i="29" l="1"/>
  <c r="I10" i="29"/>
  <c r="I13" i="29"/>
  <c r="I12" i="29"/>
  <c r="H11" i="28"/>
  <c r="H16" i="28"/>
  <c r="H14" i="28"/>
  <c r="H10" i="28"/>
  <c r="H12" i="28"/>
  <c r="H17" i="28"/>
  <c r="H18" i="28"/>
  <c r="H13" i="28"/>
  <c r="H19" i="28"/>
  <c r="H10" i="23"/>
  <c r="H16" i="23"/>
  <c r="H13" i="23"/>
  <c r="H11" i="23"/>
  <c r="H17" i="23"/>
  <c r="H15" i="23"/>
  <c r="H18" i="23"/>
  <c r="H14" i="23"/>
  <c r="H19" i="23"/>
  <c r="H10" i="26"/>
  <c r="H12" i="26"/>
  <c r="H17" i="15"/>
  <c r="H12" i="15"/>
  <c r="H11" i="15"/>
  <c r="H18" i="15"/>
  <c r="H10" i="15"/>
  <c r="H19" i="15"/>
  <c r="H13" i="15"/>
  <c r="H14" i="15"/>
  <c r="H16" i="15"/>
  <c r="K12" i="29"/>
  <c r="G12" i="29"/>
  <c r="E12" i="29"/>
  <c r="K11" i="29"/>
  <c r="G11" i="29"/>
  <c r="E11" i="29"/>
  <c r="K14" i="29"/>
  <c r="I14" i="29"/>
  <c r="G14" i="29"/>
  <c r="E14" i="29"/>
  <c r="K13" i="29"/>
  <c r="G13" i="29"/>
  <c r="E13" i="29"/>
  <c r="K10" i="29"/>
  <c r="G10" i="29"/>
  <c r="E10" i="29"/>
  <c r="L14" i="29" l="1"/>
  <c r="L10" i="29"/>
  <c r="L12" i="29"/>
  <c r="L11" i="29"/>
  <c r="L13" i="29"/>
  <c r="D17" i="15" l="1"/>
  <c r="F17" i="15"/>
  <c r="D19" i="15"/>
  <c r="F19" i="15"/>
  <c r="D11" i="15"/>
  <c r="F11" i="15"/>
  <c r="D18" i="15"/>
  <c r="F18" i="15"/>
  <c r="D12" i="15"/>
  <c r="F12" i="15"/>
  <c r="D16" i="15"/>
  <c r="F16" i="15"/>
  <c r="D10" i="15"/>
  <c r="F10" i="15"/>
  <c r="D13" i="15"/>
  <c r="F13" i="15"/>
  <c r="D14" i="15"/>
  <c r="F14" i="15"/>
  <c r="F12" i="26"/>
  <c r="D12" i="26"/>
  <c r="F10" i="26"/>
  <c r="D10" i="26"/>
  <c r="D12" i="23"/>
  <c r="D13" i="23"/>
  <c r="F19" i="23"/>
  <c r="D19" i="23"/>
  <c r="F18" i="23"/>
  <c r="D18" i="23"/>
  <c r="F14" i="23"/>
  <c r="D14" i="23"/>
  <c r="F17" i="23"/>
  <c r="D17" i="23"/>
  <c r="F15" i="23"/>
  <c r="D15" i="23"/>
  <c r="F16" i="23"/>
  <c r="D16" i="23"/>
  <c r="F11" i="23"/>
  <c r="D11" i="23"/>
  <c r="H12" i="23"/>
  <c r="F12" i="23"/>
  <c r="F19" i="28"/>
  <c r="D19" i="28"/>
  <c r="F18" i="28"/>
  <c r="D18" i="28"/>
  <c r="F17" i="28"/>
  <c r="D17" i="28"/>
  <c r="F13" i="28"/>
  <c r="D13" i="28"/>
  <c r="F10" i="28"/>
  <c r="D10" i="28"/>
  <c r="F12" i="28"/>
  <c r="D12" i="28"/>
  <c r="I12" i="28" s="1"/>
  <c r="F14" i="28"/>
  <c r="D14" i="28"/>
  <c r="H15" i="28"/>
  <c r="F15" i="28"/>
  <c r="D15" i="28"/>
  <c r="F16" i="28"/>
  <c r="D16" i="28"/>
  <c r="F11" i="28"/>
  <c r="D11" i="28"/>
  <c r="H11" i="26"/>
  <c r="F11" i="26"/>
  <c r="D11" i="26"/>
  <c r="H15" i="15"/>
  <c r="F15" i="15"/>
  <c r="D15" i="15"/>
  <c r="I14" i="15" l="1"/>
  <c r="I13" i="15"/>
  <c r="I19" i="15"/>
  <c r="I12" i="23"/>
  <c r="I11" i="28"/>
  <c r="I19" i="28"/>
  <c r="I18" i="28"/>
  <c r="I17" i="28"/>
  <c r="I13" i="28"/>
  <c r="I10" i="28"/>
  <c r="I14" i="28"/>
  <c r="I15" i="28"/>
  <c r="I19" i="23"/>
  <c r="I14" i="23"/>
  <c r="I15" i="23"/>
  <c r="I11" i="23"/>
  <c r="I10" i="15"/>
  <c r="I16" i="15"/>
  <c r="I12" i="15"/>
  <c r="I18" i="15"/>
  <c r="I11" i="15"/>
  <c r="I12" i="26"/>
  <c r="I10" i="26"/>
  <c r="I17" i="15"/>
  <c r="I16" i="23"/>
  <c r="I17" i="23"/>
  <c r="I18" i="23"/>
  <c r="I16" i="28"/>
  <c r="I11" i="26"/>
  <c r="I15" i="15"/>
  <c r="F13" i="23" l="1"/>
  <c r="F10" i="23"/>
  <c r="D10" i="23"/>
  <c r="I10" i="23" l="1"/>
  <c r="I13" i="23"/>
</calcChain>
</file>

<file path=xl/sharedStrings.xml><?xml version="1.0" encoding="utf-8"?>
<sst xmlns="http://schemas.openxmlformats.org/spreadsheetml/2006/main" count="213" uniqueCount="99">
  <si>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</si>
  <si>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</si>
  <si>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</si>
  <si>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</si>
  <si>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</si>
  <si>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</si>
  <si>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</si>
  <si>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</si>
  <si>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</si>
  <si>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</si>
  <si>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</si>
  <si>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</si>
  <si>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LİSANS</t>
  </si>
  <si>
    <t>LİSANS (%30)</t>
  </si>
  <si>
    <t>Öğr. Gör.</t>
  </si>
  <si>
    <t>Ardahan Sosyal Bilimler MYO</t>
  </si>
  <si>
    <t xml:space="preserve">         Jüri Üyesi</t>
  </si>
  <si>
    <t>GİRİŞ S. NOTU</t>
  </si>
  <si>
    <t>ALES (%35)</t>
  </si>
  <si>
    <t>ÖĞRETİM ELEMANI ALIMI SINAV  SONUÇLARI</t>
  </si>
  <si>
    <t xml:space="preserve">           Jüri Üyesi</t>
  </si>
  <si>
    <t xml:space="preserve">        Jüri Üyesi</t>
  </si>
  <si>
    <t>Prof. Dr. Mehmet BİBER</t>
  </si>
  <si>
    <t>Yrd. Doç. Dr. Nurcan ERBİL</t>
  </si>
  <si>
    <t>Jüri Üyesi</t>
  </si>
  <si>
    <t xml:space="preserve">          Jüri Üyesi</t>
  </si>
  <si>
    <t xml:space="preserve">            Jüri Üyesi</t>
  </si>
  <si>
    <t xml:space="preserve">      Jüri Üyesi</t>
  </si>
  <si>
    <t>Yrd. Doç. Dr. Zafer AYKANAT</t>
  </si>
  <si>
    <t>NİHAT DELİBALTA GÖLE MYO</t>
  </si>
  <si>
    <t>İşletme Yönetimi Bölümü</t>
  </si>
  <si>
    <t>Yrd. Doç. Zafer AYKANAT</t>
  </si>
  <si>
    <t>Yrd. Doç. Dr. Tayfun YILDIZ</t>
  </si>
  <si>
    <t>Ahmet Serdar TAŞ</t>
  </si>
  <si>
    <t>Mesut ÖZTOPRAK</t>
  </si>
  <si>
    <t>Mukaddes Beyza GÜLER</t>
  </si>
  <si>
    <t>Mustafa İLGA</t>
  </si>
  <si>
    <t>Kübra ALPA</t>
  </si>
  <si>
    <t>Fatih DEMİR</t>
  </si>
  <si>
    <t>Şehriban TUTAR</t>
  </si>
  <si>
    <t>Hanifi KARAÇINAR</t>
  </si>
  <si>
    <t>Elif ACAR</t>
  </si>
  <si>
    <t>İbrahim Halil EKİNCİ</t>
  </si>
  <si>
    <t>Burçak YAKIN</t>
  </si>
  <si>
    <t>Özlem KALAAĞASI</t>
  </si>
  <si>
    <t>Fatih AKTAŞ</t>
  </si>
  <si>
    <t>Yaşar ÖZTÜRK</t>
  </si>
  <si>
    <t>Enise GÜNDOĞDU</t>
  </si>
  <si>
    <t>Gizem BERBER</t>
  </si>
  <si>
    <t>Neşe SALİK</t>
  </si>
  <si>
    <t>Merve KIZGIN</t>
  </si>
  <si>
    <t>Eray Ekin SEZGİN</t>
  </si>
  <si>
    <t>Güler AKAKÇE</t>
  </si>
  <si>
    <t>Sedef TÜRKMEN</t>
  </si>
  <si>
    <t>Mustafa TÜRKEL</t>
  </si>
  <si>
    <t>Gökhan Berk ÖZBEK</t>
  </si>
  <si>
    <t>Finans-Bankacılık ve Sig. Böl./Maliye Prg</t>
  </si>
  <si>
    <t>Bilen BALIKÇI</t>
  </si>
  <si>
    <t>Tülay KAYA</t>
  </si>
  <si>
    <t>Dilek KARA</t>
  </si>
  <si>
    <t>Nurseda SAYMAZ</t>
  </si>
  <si>
    <t>Hakan KAYA</t>
  </si>
  <si>
    <t>Selçuk YILMAZ</t>
  </si>
  <si>
    <t>Muhammet Emin COŞKUN</t>
  </si>
  <si>
    <t>Halil Emre SAYGI</t>
  </si>
  <si>
    <t>Hadice KİNO</t>
  </si>
  <si>
    <t>Rıdvan ÜNAL</t>
  </si>
  <si>
    <t>Yrd. Doç. Dr. Ahmet TERZİ</t>
  </si>
  <si>
    <t>Yrd. Doç.Dr. Tayfun YILDIZ</t>
  </si>
  <si>
    <t>Yabancı Diller ve Kültürler Bölümü</t>
  </si>
  <si>
    <t>Yrd. Doç. Dr. Arzu KILIÇ</t>
  </si>
  <si>
    <t>ALES (%30)</t>
  </si>
  <si>
    <t>GİRİŞ S. NOTU
 (%30)</t>
  </si>
  <si>
    <t>Y. DİL</t>
  </si>
  <si>
    <t xml:space="preserve">             Jüri Üyesi</t>
  </si>
  <si>
    <t xml:space="preserve">                                     Jüri Üyesi</t>
  </si>
  <si>
    <t>ARDAHAN SOSYAL BİLİMLER MYO</t>
  </si>
  <si>
    <t>ÖĞR.GÖR.</t>
  </si>
  <si>
    <t>Y. DİL(%30)</t>
  </si>
  <si>
    <t>LİSANS  (%10)</t>
  </si>
  <si>
    <t xml:space="preserve">        Prof. Dr. Mehmet BİBER</t>
  </si>
  <si>
    <t xml:space="preserve">  Yrd. Doç. Dr. Doğan SALTAŞ</t>
  </si>
  <si>
    <t xml:space="preserve">                  Jüri Üyesi</t>
  </si>
  <si>
    <t>Abdurrezak Emre KAYA</t>
  </si>
  <si>
    <t>Mehmet Cihan 
HAYRULLAHOĞLU</t>
  </si>
  <si>
    <t>Leyla BAYDERE</t>
  </si>
  <si>
    <t>Elif SÜTÇÜ</t>
  </si>
  <si>
    <t>Asude YILDIRIM</t>
  </si>
  <si>
    <t xml:space="preserve">    Doç. Dr. Orhan YILMAZ</t>
  </si>
  <si>
    <t xml:space="preserve">              Jüri Üyesi</t>
  </si>
  <si>
    <t xml:space="preserve">                  Yrd. Doç. Dr.  Zennure ELGÜN GÜNDÜZ</t>
  </si>
  <si>
    <t>GİRMEDİ</t>
  </si>
  <si>
    <t>BAŞARISIZ</t>
  </si>
  <si>
    <t>BAŞARILI(ASIL)</t>
  </si>
  <si>
    <t>BAŞARILI(YEDEK)</t>
  </si>
  <si>
    <t>GİRİŞ S. NOTU 
(%35)</t>
  </si>
  <si>
    <t xml:space="preserve">Pazarlama ve Reklamcılık/
Halkla İlişkiler Prg </t>
  </si>
  <si>
    <t>GİRİŞ S. NOTU
 (%35)</t>
  </si>
  <si>
    <t>Laborant ve Veteriner Sağlık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</si>
</sst>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b/>
      <sz val="12"/>
      <name val="Arial Tur"/>
      <charset val="162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1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justify" wrapText="1"/>
    </xf>
    <xf numFmtId="164" fontId="6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B1" workbookViewId="0">
      <selection activeCell="O7" sqref="O7"/>
    </sheetView>
  </sheetViews>
  <sheetFormatPr defaultRowHeight="15.75" x14ac:dyDescent="0.25"/>
  <cols>
    <col min="1" max="1" width="4.85546875" style="6" hidden="1" customWidth="1"/>
    <col min="2" max="2" width="5" style="21" customWidth="1"/>
    <col min="3" max="3" width="21.140625" style="6" customWidth="1"/>
    <col min="4" max="4" width="10.140625" style="6" customWidth="1"/>
    <col min="5" max="5" width="12.7109375" style="6" customWidth="1"/>
    <col min="6" max="6" width="12.42578125" style="6" customWidth="1"/>
    <col min="7" max="7" width="14.85546875" style="6" customWidth="1"/>
    <col min="8" max="8" width="15" style="6" customWidth="1"/>
    <col min="9" max="9" width="16.140625" style="21" customWidth="1"/>
    <col min="10" max="10" width="8.42578125" style="21" customWidth="1"/>
    <col min="11" max="11" width="15.7109375" style="6" customWidth="1"/>
    <col min="12" max="12" width="9.140625" style="6"/>
    <col min="13" max="13" width="18.140625" style="6" customWidth="1"/>
    <col min="14" max="16384" width="9.140625" style="6"/>
  </cols>
  <sheetData>
    <row r="1" spans="1:13" x14ac:dyDescent="0.25">
      <c r="A1" s="21"/>
      <c r="B1" s="6"/>
      <c r="G1" s="21" t="s">
        <v>10</v>
      </c>
      <c r="I1" s="6"/>
    </row>
    <row r="2" spans="1:13" x14ac:dyDescent="0.25">
      <c r="A2" s="21"/>
      <c r="B2" s="6"/>
      <c r="D2" s="118" t="s">
        <v>8</v>
      </c>
      <c r="E2" s="118"/>
      <c r="F2" s="118"/>
      <c r="G2" s="118"/>
      <c r="H2" s="118"/>
      <c r="I2" s="118"/>
      <c r="J2" s="118"/>
    </row>
    <row r="3" spans="1:13" x14ac:dyDescent="0.25">
      <c r="A3" s="21"/>
      <c r="B3" s="6"/>
      <c r="D3" s="118" t="s">
        <v>19</v>
      </c>
      <c r="E3" s="118"/>
      <c r="F3" s="118"/>
      <c r="G3" s="118"/>
      <c r="H3" s="118"/>
      <c r="I3" s="118"/>
      <c r="J3" s="118"/>
    </row>
    <row r="4" spans="1:13" s="7" customFormat="1" ht="18.75" customHeight="1" x14ac:dyDescent="0.25">
      <c r="A4" s="5"/>
      <c r="D4" s="119">
        <v>43133</v>
      </c>
      <c r="E4" s="120"/>
      <c r="F4" s="120"/>
      <c r="G4" s="120"/>
      <c r="H4" s="120"/>
      <c r="I4" s="120"/>
      <c r="J4" s="120"/>
    </row>
    <row r="5" spans="1:13" x14ac:dyDescent="0.25">
      <c r="C5" s="16"/>
      <c r="D5" s="16"/>
      <c r="E5" s="16"/>
      <c r="F5" s="16"/>
      <c r="G5" s="16"/>
      <c r="H5" s="16"/>
      <c r="I5" s="17"/>
    </row>
    <row r="6" spans="1:13" ht="16.5" thickBot="1" x14ac:dyDescent="0.3">
      <c r="C6" s="16"/>
      <c r="D6" s="16"/>
      <c r="E6" s="16"/>
      <c r="F6" s="16"/>
      <c r="G6" s="16"/>
      <c r="H6" s="16"/>
      <c r="I6" s="17"/>
    </row>
    <row r="7" spans="1:13" ht="30" customHeight="1" thickBot="1" x14ac:dyDescent="0.3">
      <c r="B7" s="121" t="s">
        <v>2</v>
      </c>
      <c r="C7" s="122"/>
      <c r="D7" s="123" t="s">
        <v>76</v>
      </c>
      <c r="E7" s="124"/>
      <c r="F7" s="125"/>
      <c r="G7" s="90" t="s">
        <v>11</v>
      </c>
      <c r="H7" s="43" t="s">
        <v>3</v>
      </c>
      <c r="I7" s="110" t="s">
        <v>4</v>
      </c>
      <c r="J7" s="111"/>
      <c r="K7" s="111"/>
      <c r="L7" s="111"/>
      <c r="M7" s="112"/>
    </row>
    <row r="8" spans="1:13" ht="30" customHeight="1" thickBot="1" x14ac:dyDescent="0.3">
      <c r="B8" s="113" t="s">
        <v>5</v>
      </c>
      <c r="C8" s="114"/>
      <c r="D8" s="115" t="s">
        <v>69</v>
      </c>
      <c r="E8" s="116"/>
      <c r="F8" s="117"/>
      <c r="G8" s="91">
        <v>2</v>
      </c>
      <c r="H8" s="92">
        <v>6</v>
      </c>
      <c r="I8" s="110" t="s">
        <v>77</v>
      </c>
      <c r="J8" s="111"/>
      <c r="K8" s="111"/>
      <c r="L8" s="111"/>
      <c r="M8" s="112"/>
    </row>
    <row r="9" spans="1:13" ht="30" customHeight="1" thickBot="1" x14ac:dyDescent="0.3">
      <c r="B9" s="10" t="s">
        <v>9</v>
      </c>
      <c r="C9" s="64" t="s">
        <v>6</v>
      </c>
      <c r="D9" s="11" t="s">
        <v>0</v>
      </c>
      <c r="E9" s="71" t="s">
        <v>71</v>
      </c>
      <c r="F9" s="11" t="s">
        <v>73</v>
      </c>
      <c r="G9" s="68" t="s">
        <v>78</v>
      </c>
      <c r="H9" s="61" t="s">
        <v>17</v>
      </c>
      <c r="I9" s="79" t="s">
        <v>72</v>
      </c>
      <c r="J9" s="11" t="s">
        <v>12</v>
      </c>
      <c r="K9" s="71" t="s">
        <v>79</v>
      </c>
      <c r="L9" s="11" t="s">
        <v>1</v>
      </c>
      <c r="M9" s="40" t="s">
        <v>7</v>
      </c>
    </row>
    <row r="10" spans="1:13" ht="30" customHeight="1" thickBot="1" x14ac:dyDescent="0.3">
      <c r="B10" s="62">
        <v>1</v>
      </c>
      <c r="C10" s="65" t="s">
        <v>83</v>
      </c>
      <c r="D10" s="69">
        <v>82.537819999999996</v>
      </c>
      <c r="E10" s="72">
        <f>D10*0.3</f>
        <v>24.761346</v>
      </c>
      <c r="F10" s="50">
        <v>95</v>
      </c>
      <c r="G10" s="72">
        <f>F10*0.3</f>
        <v>28.5</v>
      </c>
      <c r="H10" s="74">
        <v>90</v>
      </c>
      <c r="I10" s="75">
        <f>H10*0.3</f>
        <v>27</v>
      </c>
      <c r="J10" s="77">
        <v>58.93</v>
      </c>
      <c r="K10" s="72">
        <f>J10*0.1</f>
        <v>5.8930000000000007</v>
      </c>
      <c r="L10" s="74">
        <f>E10+G10+I10+K10</f>
        <v>86.154346000000004</v>
      </c>
      <c r="M10" s="22" t="s">
        <v>93</v>
      </c>
    </row>
    <row r="11" spans="1:13" ht="30" customHeight="1" thickBot="1" x14ac:dyDescent="0.3">
      <c r="B11" s="63">
        <v>2</v>
      </c>
      <c r="C11" s="66" t="s">
        <v>86</v>
      </c>
      <c r="D11" s="70">
        <v>83.260189999999994</v>
      </c>
      <c r="E11" s="73">
        <f>D11*0.3</f>
        <v>24.978056999999996</v>
      </c>
      <c r="F11" s="24">
        <v>91.25</v>
      </c>
      <c r="G11" s="73">
        <f>F11*0.3</f>
        <v>27.375</v>
      </c>
      <c r="H11" s="14">
        <v>80</v>
      </c>
      <c r="I11" s="76">
        <f>H11*0.3</f>
        <v>24</v>
      </c>
      <c r="J11" s="70">
        <v>69.2</v>
      </c>
      <c r="K11" s="73">
        <f>J11*0.1</f>
        <v>6.9200000000000008</v>
      </c>
      <c r="L11" s="14">
        <f>E11+G11+I11+K11</f>
        <v>83.273056999999994</v>
      </c>
      <c r="M11" s="10" t="s">
        <v>93</v>
      </c>
    </row>
    <row r="12" spans="1:13" ht="30" customHeight="1" thickBot="1" x14ac:dyDescent="0.3">
      <c r="B12" s="62">
        <v>3</v>
      </c>
      <c r="C12" s="65" t="s">
        <v>87</v>
      </c>
      <c r="D12" s="69">
        <v>74.215670000000003</v>
      </c>
      <c r="E12" s="72">
        <f>D12*0.3</f>
        <v>22.264700999999999</v>
      </c>
      <c r="F12" s="50">
        <v>91.25</v>
      </c>
      <c r="G12" s="72">
        <f>F12*0.3</f>
        <v>27.375</v>
      </c>
      <c r="H12" s="48">
        <v>85</v>
      </c>
      <c r="I12" s="75">
        <f>H12*0.3</f>
        <v>25.5</v>
      </c>
      <c r="J12" s="69">
        <v>71.06</v>
      </c>
      <c r="K12" s="72">
        <f>J12*0.1</f>
        <v>7.1060000000000008</v>
      </c>
      <c r="L12" s="48">
        <f>E12+G12+I12+K12</f>
        <v>82.245700999999997</v>
      </c>
      <c r="M12" s="78" t="s">
        <v>94</v>
      </c>
    </row>
    <row r="13" spans="1:13" ht="30" customHeight="1" thickBot="1" x14ac:dyDescent="0.3">
      <c r="B13" s="63">
        <v>4</v>
      </c>
      <c r="C13" s="67" t="s">
        <v>84</v>
      </c>
      <c r="D13" s="70">
        <v>82.278279999999995</v>
      </c>
      <c r="E13" s="73">
        <f>D13*0.3</f>
        <v>24.683483999999996</v>
      </c>
      <c r="F13" s="24">
        <v>95</v>
      </c>
      <c r="G13" s="73">
        <f>F13*0.3</f>
        <v>28.5</v>
      </c>
      <c r="H13" s="14">
        <v>75</v>
      </c>
      <c r="I13" s="76">
        <f>H13*0.3</f>
        <v>22.5</v>
      </c>
      <c r="J13" s="70">
        <v>59.03</v>
      </c>
      <c r="K13" s="73">
        <f>J13*0.1</f>
        <v>5.9030000000000005</v>
      </c>
      <c r="L13" s="14">
        <f>E13+G13+I13+K13</f>
        <v>81.586483999999999</v>
      </c>
      <c r="M13" s="10" t="s">
        <v>94</v>
      </c>
    </row>
    <row r="14" spans="1:13" ht="30" customHeight="1" thickBot="1" x14ac:dyDescent="0.3">
      <c r="B14" s="63">
        <v>5</v>
      </c>
      <c r="C14" s="67" t="s">
        <v>85</v>
      </c>
      <c r="D14" s="70">
        <v>85.61891</v>
      </c>
      <c r="E14" s="73">
        <f>D14*0.3</f>
        <v>25.685672999999998</v>
      </c>
      <c r="F14" s="24">
        <v>92.5</v>
      </c>
      <c r="G14" s="73">
        <f>F14*0.3</f>
        <v>27.75</v>
      </c>
      <c r="H14" s="14">
        <v>65</v>
      </c>
      <c r="I14" s="76">
        <f>H14*0.3</f>
        <v>19.5</v>
      </c>
      <c r="J14" s="70">
        <v>82.05</v>
      </c>
      <c r="K14" s="73">
        <f>J14*0.1</f>
        <v>8.2050000000000001</v>
      </c>
      <c r="L14" s="14">
        <f>E14+G14+I14+K14</f>
        <v>81.140672999999992</v>
      </c>
      <c r="M14" s="10" t="s">
        <v>92</v>
      </c>
    </row>
    <row r="15" spans="1:13" x14ac:dyDescent="0.25">
      <c r="C15" s="16"/>
      <c r="D15" s="16"/>
      <c r="E15" s="16"/>
      <c r="F15" s="16"/>
      <c r="G15" s="16"/>
      <c r="H15" s="16"/>
      <c r="I15" s="17"/>
    </row>
    <row r="16" spans="1:13" x14ac:dyDescent="0.25">
      <c r="C16" s="16"/>
      <c r="D16" s="16"/>
      <c r="E16" s="16"/>
      <c r="F16" s="16"/>
      <c r="G16" s="16"/>
      <c r="H16" s="16"/>
      <c r="I16" s="17"/>
    </row>
    <row r="17" spans="3:11" x14ac:dyDescent="0.25">
      <c r="C17" s="106" t="s">
        <v>82</v>
      </c>
      <c r="D17" s="106"/>
      <c r="E17" s="34"/>
      <c r="F17" s="31" t="s">
        <v>74</v>
      </c>
      <c r="G17" s="31"/>
      <c r="H17" s="31" t="s">
        <v>75</v>
      </c>
      <c r="I17" s="35"/>
      <c r="J17" s="107"/>
      <c r="K17" s="108"/>
    </row>
    <row r="18" spans="3:11" x14ac:dyDescent="0.25">
      <c r="C18" s="34" t="s">
        <v>80</v>
      </c>
      <c r="D18" s="34"/>
      <c r="E18" s="34"/>
      <c r="F18" s="34" t="s">
        <v>81</v>
      </c>
      <c r="G18" s="34"/>
      <c r="H18" s="34"/>
      <c r="I18" s="35" t="s">
        <v>90</v>
      </c>
      <c r="J18" s="107"/>
      <c r="K18" s="108"/>
    </row>
    <row r="19" spans="3:11" x14ac:dyDescent="0.25">
      <c r="C19" s="34"/>
      <c r="D19" s="34"/>
      <c r="E19" s="34"/>
      <c r="F19" s="34"/>
      <c r="G19" s="34"/>
      <c r="H19" s="34"/>
      <c r="I19" s="35"/>
      <c r="J19" s="107"/>
      <c r="K19" s="108"/>
    </row>
    <row r="20" spans="3:11" x14ac:dyDescent="0.25">
      <c r="C20" s="34"/>
      <c r="D20" s="34"/>
      <c r="E20" s="34"/>
      <c r="F20" s="34"/>
      <c r="G20" s="34"/>
      <c r="H20" s="34"/>
      <c r="I20" s="35"/>
      <c r="J20" s="107"/>
      <c r="K20" s="108"/>
    </row>
    <row r="21" spans="3:11" x14ac:dyDescent="0.25">
      <c r="C21" s="16"/>
      <c r="D21" s="16"/>
      <c r="E21" s="16"/>
      <c r="F21" s="16"/>
      <c r="G21" s="16"/>
      <c r="H21" s="16"/>
      <c r="I21" s="17"/>
    </row>
    <row r="22" spans="3:11" x14ac:dyDescent="0.25">
      <c r="C22" s="16"/>
      <c r="D22" s="16"/>
      <c r="E22" s="16"/>
      <c r="F22" s="16"/>
      <c r="G22" s="16"/>
      <c r="H22" s="16"/>
      <c r="I22" s="17"/>
    </row>
    <row r="23" spans="3:11" x14ac:dyDescent="0.25">
      <c r="C23" s="16"/>
      <c r="D23" s="16"/>
      <c r="E23" s="16"/>
      <c r="F23" s="16"/>
      <c r="G23" s="16"/>
      <c r="H23" s="16"/>
      <c r="I23" s="17"/>
    </row>
    <row r="24" spans="3:11" x14ac:dyDescent="0.25">
      <c r="C24" s="16"/>
      <c r="D24" s="16"/>
      <c r="E24" s="16"/>
      <c r="F24" s="16"/>
      <c r="G24" s="16"/>
      <c r="H24" s="16"/>
      <c r="I24" s="17"/>
    </row>
    <row r="25" spans="3:11" x14ac:dyDescent="0.25">
      <c r="C25" s="16"/>
      <c r="D25" s="16"/>
      <c r="E25" s="16"/>
      <c r="F25" s="16"/>
      <c r="G25" s="16"/>
      <c r="H25" s="16"/>
      <c r="I25" s="17"/>
    </row>
    <row r="26" spans="3:11" x14ac:dyDescent="0.25">
      <c r="C26" s="16"/>
      <c r="D26" s="16"/>
      <c r="E26" s="16"/>
      <c r="F26" s="16"/>
      <c r="G26" s="16"/>
      <c r="H26" s="16"/>
      <c r="I26" s="17"/>
    </row>
    <row r="27" spans="3:11" x14ac:dyDescent="0.25">
      <c r="C27" s="16"/>
      <c r="D27" s="16"/>
      <c r="E27" s="16"/>
      <c r="F27" s="16"/>
      <c r="G27" s="16"/>
      <c r="H27" s="16"/>
      <c r="I27" s="17"/>
    </row>
    <row r="28" spans="3:11" x14ac:dyDescent="0.25">
      <c r="C28" s="16"/>
      <c r="D28" s="16"/>
      <c r="E28" s="16"/>
      <c r="F28" s="16"/>
      <c r="G28" s="16"/>
      <c r="H28" s="16"/>
      <c r="I28" s="17"/>
    </row>
    <row r="29" spans="3:11" x14ac:dyDescent="0.25">
      <c r="C29" s="16"/>
      <c r="D29" s="16"/>
      <c r="E29" s="16"/>
      <c r="F29" s="16"/>
      <c r="G29" s="16"/>
      <c r="H29" s="16"/>
      <c r="I29" s="17"/>
    </row>
    <row r="30" spans="3:11" x14ac:dyDescent="0.25">
      <c r="C30" s="16"/>
      <c r="D30" s="16"/>
      <c r="E30" s="16"/>
      <c r="F30" s="16"/>
      <c r="G30" s="16"/>
      <c r="H30" s="16"/>
      <c r="I30" s="17"/>
    </row>
    <row r="31" spans="3:11" x14ac:dyDescent="0.25">
      <c r="C31" s="16"/>
      <c r="D31" s="16"/>
      <c r="E31" s="16"/>
      <c r="F31" s="16"/>
      <c r="G31" s="16"/>
      <c r="H31" s="16"/>
      <c r="I31" s="17"/>
    </row>
    <row r="32" spans="3:11" x14ac:dyDescent="0.25">
      <c r="C32" s="16"/>
      <c r="D32" s="16"/>
      <c r="E32" s="16"/>
      <c r="F32" s="16"/>
      <c r="G32" s="16"/>
      <c r="H32" s="16"/>
      <c r="I32" s="17"/>
    </row>
    <row r="33" spans="3:9" x14ac:dyDescent="0.25">
      <c r="C33" s="16"/>
      <c r="D33" s="16"/>
      <c r="E33" s="16"/>
      <c r="F33" s="16"/>
      <c r="G33" s="16"/>
      <c r="H33" s="16"/>
      <c r="I33" s="17"/>
    </row>
    <row r="34" spans="3:9" x14ac:dyDescent="0.25">
      <c r="C34" s="16"/>
      <c r="D34" s="16"/>
      <c r="E34" s="16"/>
      <c r="F34" s="16"/>
      <c r="G34" s="16"/>
      <c r="H34" s="16"/>
      <c r="I34" s="17"/>
    </row>
    <row r="35" spans="3:9" x14ac:dyDescent="0.25">
      <c r="C35" s="16"/>
      <c r="D35" s="16"/>
      <c r="E35" s="16"/>
      <c r="F35" s="16"/>
      <c r="G35" s="16"/>
      <c r="H35" s="16"/>
      <c r="I35" s="17"/>
    </row>
    <row r="36" spans="3:9" x14ac:dyDescent="0.25">
      <c r="C36" s="16"/>
      <c r="D36" s="16"/>
      <c r="E36" s="16"/>
      <c r="F36" s="16"/>
      <c r="G36" s="16"/>
      <c r="H36" s="16"/>
      <c r="I36" s="17"/>
    </row>
    <row r="37" spans="3:9" x14ac:dyDescent="0.25">
      <c r="C37" s="16"/>
      <c r="D37" s="16"/>
      <c r="E37" s="16"/>
      <c r="F37" s="16"/>
      <c r="G37" s="16"/>
      <c r="H37" s="16"/>
      <c r="I37" s="17"/>
    </row>
    <row r="38" spans="3:9" x14ac:dyDescent="0.25">
      <c r="C38" s="16"/>
      <c r="D38" s="16"/>
      <c r="E38" s="16"/>
      <c r="F38" s="16"/>
      <c r="G38" s="16"/>
      <c r="H38" s="16"/>
      <c r="I38" s="17"/>
    </row>
    <row r="39" spans="3:9" x14ac:dyDescent="0.25">
      <c r="C39" s="16"/>
      <c r="D39" s="16"/>
      <c r="E39" s="16"/>
      <c r="F39" s="16"/>
      <c r="G39" s="16"/>
      <c r="H39" s="16"/>
      <c r="I39" s="17"/>
    </row>
    <row r="40" spans="3:9" x14ac:dyDescent="0.25">
      <c r="C40" s="16"/>
      <c r="D40" s="16"/>
      <c r="E40" s="16"/>
      <c r="F40" s="16"/>
      <c r="G40" s="16"/>
      <c r="H40" s="16"/>
      <c r="I40" s="17"/>
    </row>
    <row r="41" spans="3:9" x14ac:dyDescent="0.25">
      <c r="C41" s="16"/>
      <c r="D41" s="16"/>
      <c r="E41" s="16"/>
      <c r="F41" s="16"/>
      <c r="G41" s="16"/>
      <c r="H41" s="16"/>
      <c r="I41" s="17"/>
    </row>
    <row r="42" spans="3:9" x14ac:dyDescent="0.25">
      <c r="C42" s="16"/>
      <c r="D42" s="16"/>
      <c r="E42" s="16"/>
      <c r="F42" s="16"/>
      <c r="G42" s="16"/>
      <c r="H42" s="16"/>
      <c r="I42" s="17"/>
    </row>
    <row r="43" spans="3:9" x14ac:dyDescent="0.25">
      <c r="C43" s="16"/>
      <c r="D43" s="16"/>
      <c r="E43" s="16"/>
      <c r="F43" s="16"/>
      <c r="G43" s="16"/>
      <c r="H43" s="16"/>
      <c r="I43" s="17"/>
    </row>
    <row r="44" spans="3:9" x14ac:dyDescent="0.25">
      <c r="C44" s="16"/>
      <c r="D44" s="16"/>
      <c r="E44" s="16"/>
      <c r="F44" s="16"/>
      <c r="G44" s="16"/>
      <c r="H44" s="16"/>
      <c r="I44" s="17"/>
    </row>
  </sheetData>
  <mergeCells count="9">
    <mergeCell ref="I7:M7"/>
    <mergeCell ref="B8:C8"/>
    <mergeCell ref="D8:F8"/>
    <mergeCell ref="I8:M8"/>
    <mergeCell ref="D2:J2"/>
    <mergeCell ref="D3:J3"/>
    <mergeCell ref="D4:J4"/>
    <mergeCell ref="B7:C7"/>
    <mergeCell ref="D7:F7"/>
  </mergeCells>
  <pageMargins left="0.19" right="0.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K12" sqref="K12"/>
    </sheetView>
  </sheetViews>
  <sheetFormatPr defaultRowHeight="15" x14ac:dyDescent="0.25"/>
  <cols>
    <col min="1" max="1" width="4.140625" style="20" bestFit="1" customWidth="1"/>
    <col min="2" max="2" width="26.85546875" style="2" customWidth="1"/>
    <col min="3" max="3" width="9.28515625" style="2" customWidth="1"/>
    <col min="4" max="4" width="12.140625" style="2" customWidth="1"/>
    <col min="5" max="5" width="19" style="2" customWidth="1"/>
    <col min="6" max="6" width="14.28515625" style="2" customWidth="1"/>
    <col min="7" max="7" width="14.7109375" style="2" customWidth="1"/>
    <col min="8" max="8" width="15.7109375" style="20" customWidth="1"/>
    <col min="9" max="9" width="10" style="20" bestFit="1" customWidth="1"/>
    <col min="10" max="10" width="17.85546875" style="2" bestFit="1" customWidth="1"/>
    <col min="11" max="11" width="9.140625" style="2" customWidth="1"/>
    <col min="12" max="12" width="18" style="2" customWidth="1"/>
    <col min="13" max="16384" width="9.140625" style="2"/>
  </cols>
  <sheetData>
    <row r="1" spans="1:10" s="6" customFormat="1" ht="15.75" x14ac:dyDescent="0.2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6" customFormat="1" ht="15.75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6" customFormat="1" ht="15.7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s="7" customFormat="1" ht="15.75" x14ac:dyDescent="0.25">
      <c r="A4" s="119">
        <v>43133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25">
      <c r="B5" s="3"/>
      <c r="C5" s="3"/>
      <c r="D5" s="3"/>
      <c r="E5" s="3"/>
      <c r="F5" s="3"/>
      <c r="G5" s="3"/>
      <c r="H5" s="4"/>
    </row>
    <row r="6" spans="1:10" ht="15.75" thickBot="1" x14ac:dyDescent="0.3">
      <c r="B6" s="3"/>
      <c r="C6" s="3"/>
      <c r="D6" s="3"/>
      <c r="E6" s="3"/>
      <c r="F6" s="3"/>
      <c r="G6" s="3"/>
      <c r="H6" s="4"/>
    </row>
    <row r="7" spans="1:10" s="6" customFormat="1" ht="16.5" thickBot="1" x14ac:dyDescent="0.3">
      <c r="A7" s="131" t="s">
        <v>2</v>
      </c>
      <c r="B7" s="132"/>
      <c r="C7" s="133" t="s">
        <v>15</v>
      </c>
      <c r="D7" s="124"/>
      <c r="E7" s="124"/>
      <c r="F7" s="82" t="s">
        <v>11</v>
      </c>
      <c r="G7" s="55" t="s">
        <v>3</v>
      </c>
      <c r="H7" s="111" t="s">
        <v>4</v>
      </c>
      <c r="I7" s="111"/>
      <c r="J7" s="112"/>
    </row>
    <row r="8" spans="1:10" s="6" customFormat="1" ht="16.5" thickBot="1" x14ac:dyDescent="0.3">
      <c r="A8" s="126" t="s">
        <v>5</v>
      </c>
      <c r="B8" s="127"/>
      <c r="C8" s="128" t="s">
        <v>56</v>
      </c>
      <c r="D8" s="116"/>
      <c r="E8" s="116"/>
      <c r="F8" s="80">
        <v>1</v>
      </c>
      <c r="G8" s="81">
        <v>5</v>
      </c>
      <c r="H8" s="111" t="s">
        <v>14</v>
      </c>
      <c r="I8" s="111"/>
      <c r="J8" s="112"/>
    </row>
    <row r="9" spans="1:10" s="15" customFormat="1" ht="32.25" thickBot="1" x14ac:dyDescent="0.3">
      <c r="A9" s="83" t="s">
        <v>9</v>
      </c>
      <c r="B9" s="10" t="s">
        <v>6</v>
      </c>
      <c r="C9" s="85" t="s">
        <v>0</v>
      </c>
      <c r="D9" s="12" t="s">
        <v>18</v>
      </c>
      <c r="E9" s="12" t="s">
        <v>12</v>
      </c>
      <c r="F9" s="12" t="s">
        <v>13</v>
      </c>
      <c r="G9" s="12" t="s">
        <v>17</v>
      </c>
      <c r="H9" s="37" t="s">
        <v>95</v>
      </c>
      <c r="I9" s="12" t="s">
        <v>1</v>
      </c>
      <c r="J9" s="13" t="s">
        <v>7</v>
      </c>
    </row>
    <row r="10" spans="1:10" s="15" customFormat="1" ht="24.95" customHeight="1" thickBot="1" x14ac:dyDescent="0.3">
      <c r="A10" s="10">
        <v>1</v>
      </c>
      <c r="B10" s="88" t="s">
        <v>62</v>
      </c>
      <c r="C10" s="86">
        <v>72.350880000000004</v>
      </c>
      <c r="D10" s="14">
        <f t="shared" ref="D10:D19" si="0">C10*0.35</f>
        <v>25.322807999999998</v>
      </c>
      <c r="E10" s="56">
        <v>72</v>
      </c>
      <c r="F10" s="14">
        <f t="shared" ref="F10:F19" si="1">E10*0.3</f>
        <v>21.599999999999998</v>
      </c>
      <c r="G10" s="14">
        <v>65</v>
      </c>
      <c r="H10" s="24">
        <f t="shared" ref="H10:H19" si="2">G10*0.35</f>
        <v>22.75</v>
      </c>
      <c r="I10" s="14">
        <f t="shared" ref="I10:I19" si="3">D10+F10+H10</f>
        <v>69.672808000000003</v>
      </c>
      <c r="J10" s="10" t="s">
        <v>93</v>
      </c>
    </row>
    <row r="11" spans="1:10" s="15" customFormat="1" ht="24.95" customHeight="1" thickBot="1" x14ac:dyDescent="0.3">
      <c r="A11" s="10">
        <v>2</v>
      </c>
      <c r="B11" s="89" t="s">
        <v>57</v>
      </c>
      <c r="C11" s="87">
        <v>79.617670000000004</v>
      </c>
      <c r="D11" s="48">
        <f t="shared" si="0"/>
        <v>27.866184499999999</v>
      </c>
      <c r="E11" s="59">
        <v>77.599999999999994</v>
      </c>
      <c r="F11" s="48">
        <f t="shared" si="1"/>
        <v>23.279999999999998</v>
      </c>
      <c r="G11" s="48">
        <v>40</v>
      </c>
      <c r="H11" s="50">
        <f t="shared" si="2"/>
        <v>14</v>
      </c>
      <c r="I11" s="74">
        <f t="shared" si="3"/>
        <v>65.146184500000004</v>
      </c>
      <c r="J11" s="10" t="s">
        <v>94</v>
      </c>
    </row>
    <row r="12" spans="1:10" ht="24.95" customHeight="1" thickBot="1" x14ac:dyDescent="0.3">
      <c r="A12" s="10">
        <v>3</v>
      </c>
      <c r="B12" s="88" t="s">
        <v>61</v>
      </c>
      <c r="C12" s="86">
        <v>77.191959999999995</v>
      </c>
      <c r="D12" s="14">
        <f t="shared" si="0"/>
        <v>27.017185999999995</v>
      </c>
      <c r="E12" s="56">
        <v>63.13</v>
      </c>
      <c r="F12" s="14">
        <f t="shared" si="1"/>
        <v>18.939</v>
      </c>
      <c r="G12" s="14">
        <v>50</v>
      </c>
      <c r="H12" s="24">
        <f t="shared" si="2"/>
        <v>17.5</v>
      </c>
      <c r="I12" s="14">
        <f t="shared" si="3"/>
        <v>63.456185999999995</v>
      </c>
      <c r="J12" s="10" t="s">
        <v>92</v>
      </c>
    </row>
    <row r="13" spans="1:10" ht="24.95" customHeight="1" thickBot="1" x14ac:dyDescent="0.3">
      <c r="A13" s="10">
        <v>4</v>
      </c>
      <c r="B13" s="89" t="s">
        <v>63</v>
      </c>
      <c r="C13" s="87">
        <v>75.785319999999999</v>
      </c>
      <c r="D13" s="48">
        <f t="shared" si="0"/>
        <v>26.524861999999999</v>
      </c>
      <c r="E13" s="59">
        <v>61.5</v>
      </c>
      <c r="F13" s="48">
        <f t="shared" si="1"/>
        <v>18.45</v>
      </c>
      <c r="G13" s="48">
        <v>35</v>
      </c>
      <c r="H13" s="50">
        <f t="shared" si="2"/>
        <v>12.25</v>
      </c>
      <c r="I13" s="41">
        <f t="shared" si="3"/>
        <v>57.224862000000002</v>
      </c>
      <c r="J13" s="10" t="s">
        <v>92</v>
      </c>
    </row>
    <row r="14" spans="1:10" ht="24.95" customHeight="1" thickBot="1" x14ac:dyDescent="0.3">
      <c r="A14" s="10">
        <v>5</v>
      </c>
      <c r="B14" s="88" t="s">
        <v>60</v>
      </c>
      <c r="C14" s="86">
        <v>76.407839999999993</v>
      </c>
      <c r="D14" s="14">
        <f t="shared" si="0"/>
        <v>26.742743999999995</v>
      </c>
      <c r="E14" s="56">
        <v>67.56</v>
      </c>
      <c r="F14" s="14">
        <f t="shared" si="1"/>
        <v>20.268000000000001</v>
      </c>
      <c r="G14" s="14">
        <v>20</v>
      </c>
      <c r="H14" s="24">
        <f t="shared" si="2"/>
        <v>7</v>
      </c>
      <c r="I14" s="14">
        <f t="shared" si="3"/>
        <v>54.010743999999995</v>
      </c>
      <c r="J14" s="10" t="s">
        <v>92</v>
      </c>
    </row>
    <row r="15" spans="1:10" ht="24.95" customHeight="1" thickBot="1" x14ac:dyDescent="0.3">
      <c r="A15" s="10">
        <v>6</v>
      </c>
      <c r="B15" s="89" t="s">
        <v>58</v>
      </c>
      <c r="C15" s="87">
        <v>70.763869999999997</v>
      </c>
      <c r="D15" s="48">
        <f t="shared" si="0"/>
        <v>24.767354499999996</v>
      </c>
      <c r="E15" s="59">
        <v>90.9</v>
      </c>
      <c r="F15" s="48">
        <f t="shared" si="1"/>
        <v>27.27</v>
      </c>
      <c r="G15" s="48"/>
      <c r="H15" s="50">
        <f t="shared" si="2"/>
        <v>0</v>
      </c>
      <c r="I15" s="74">
        <f t="shared" si="3"/>
        <v>52.037354499999992</v>
      </c>
      <c r="J15" s="22" t="s">
        <v>91</v>
      </c>
    </row>
    <row r="16" spans="1:10" ht="24.95" customHeight="1" thickBot="1" x14ac:dyDescent="0.3">
      <c r="A16" s="10">
        <v>7</v>
      </c>
      <c r="B16" s="88" t="s">
        <v>59</v>
      </c>
      <c r="C16" s="86">
        <v>75.786450000000002</v>
      </c>
      <c r="D16" s="14">
        <f t="shared" si="0"/>
        <v>26.525257499999999</v>
      </c>
      <c r="E16" s="56">
        <v>74.099999999999994</v>
      </c>
      <c r="F16" s="14">
        <f t="shared" si="1"/>
        <v>22.229999999999997</v>
      </c>
      <c r="G16" s="14"/>
      <c r="H16" s="24">
        <f t="shared" si="2"/>
        <v>0</v>
      </c>
      <c r="I16" s="14">
        <f t="shared" si="3"/>
        <v>48.755257499999999</v>
      </c>
      <c r="J16" s="10" t="s">
        <v>91</v>
      </c>
    </row>
    <row r="17" spans="1:10" ht="24.95" customHeight="1" thickBot="1" x14ac:dyDescent="0.3">
      <c r="A17" s="10">
        <v>8</v>
      </c>
      <c r="B17" s="89" t="s">
        <v>64</v>
      </c>
      <c r="C17" s="87">
        <v>74.635159999999999</v>
      </c>
      <c r="D17" s="48">
        <f t="shared" si="0"/>
        <v>26.122305999999998</v>
      </c>
      <c r="E17" s="59">
        <v>64.06</v>
      </c>
      <c r="F17" s="48">
        <f t="shared" si="1"/>
        <v>19.218</v>
      </c>
      <c r="G17" s="48"/>
      <c r="H17" s="45">
        <f t="shared" si="2"/>
        <v>0</v>
      </c>
      <c r="I17" s="41">
        <f t="shared" si="3"/>
        <v>45.340305999999998</v>
      </c>
      <c r="J17" s="84" t="s">
        <v>91</v>
      </c>
    </row>
    <row r="18" spans="1:10" ht="24.95" customHeight="1" thickBot="1" x14ac:dyDescent="0.3">
      <c r="A18" s="10">
        <v>9</v>
      </c>
      <c r="B18" s="88" t="s">
        <v>65</v>
      </c>
      <c r="C18" s="86">
        <v>73.828559999999996</v>
      </c>
      <c r="D18" s="14">
        <f t="shared" si="0"/>
        <v>25.839995999999996</v>
      </c>
      <c r="E18" s="56">
        <v>64.06</v>
      </c>
      <c r="F18" s="14">
        <f t="shared" si="1"/>
        <v>19.218</v>
      </c>
      <c r="G18" s="14"/>
      <c r="H18" s="24">
        <f t="shared" si="2"/>
        <v>0</v>
      </c>
      <c r="I18" s="14">
        <f t="shared" si="3"/>
        <v>45.057995999999996</v>
      </c>
      <c r="J18" s="10" t="s">
        <v>91</v>
      </c>
    </row>
    <row r="19" spans="1:10" ht="24.95" customHeight="1" thickBot="1" x14ac:dyDescent="0.3">
      <c r="A19" s="10">
        <v>10</v>
      </c>
      <c r="B19" s="88" t="s">
        <v>66</v>
      </c>
      <c r="C19" s="86">
        <v>75.772499999999994</v>
      </c>
      <c r="D19" s="14">
        <f t="shared" si="0"/>
        <v>26.520374999999998</v>
      </c>
      <c r="E19" s="56">
        <v>58</v>
      </c>
      <c r="F19" s="14">
        <f t="shared" si="1"/>
        <v>17.399999999999999</v>
      </c>
      <c r="G19" s="14"/>
      <c r="H19" s="24">
        <f t="shared" si="2"/>
        <v>0</v>
      </c>
      <c r="I19" s="14">
        <f t="shared" si="3"/>
        <v>43.920374999999993</v>
      </c>
      <c r="J19" s="10" t="s">
        <v>91</v>
      </c>
    </row>
    <row r="20" spans="1:10" x14ac:dyDescent="0.25">
      <c r="B20" s="3"/>
      <c r="C20" s="3"/>
      <c r="D20" s="3"/>
      <c r="E20" s="3"/>
      <c r="F20" s="3"/>
      <c r="G20" s="3"/>
      <c r="H20" s="4"/>
    </row>
    <row r="21" spans="1:10" x14ac:dyDescent="0.25">
      <c r="B21" s="3"/>
      <c r="C21" s="3"/>
      <c r="D21" s="3"/>
      <c r="E21" s="3"/>
      <c r="F21" s="3"/>
      <c r="G21" s="3"/>
      <c r="H21" s="4"/>
    </row>
    <row r="22" spans="1:10" x14ac:dyDescent="0.25">
      <c r="B22" s="3"/>
      <c r="C22" s="3"/>
      <c r="D22" s="3"/>
      <c r="E22" s="3"/>
      <c r="F22" s="3"/>
      <c r="G22" s="3"/>
      <c r="H22" s="4"/>
    </row>
    <row r="23" spans="1:10" x14ac:dyDescent="0.25">
      <c r="B23" s="3"/>
      <c r="C23" s="3"/>
      <c r="D23" s="3"/>
      <c r="E23" s="3"/>
      <c r="F23" s="3"/>
      <c r="G23" s="3"/>
      <c r="H23" s="4"/>
    </row>
    <row r="24" spans="1:10" x14ac:dyDescent="0.25">
      <c r="B24" s="3"/>
      <c r="C24" s="3"/>
      <c r="D24" s="3"/>
      <c r="E24" s="3"/>
      <c r="F24" s="3"/>
      <c r="G24" s="3"/>
      <c r="H24" s="4"/>
    </row>
    <row r="25" spans="1:10" x14ac:dyDescent="0.25">
      <c r="B25" s="27"/>
      <c r="C25" s="27"/>
      <c r="D25" s="27"/>
      <c r="E25" s="27"/>
      <c r="F25" s="27"/>
      <c r="G25" s="27"/>
      <c r="H25" s="28"/>
      <c r="I25" s="29"/>
    </row>
    <row r="26" spans="1:10" ht="15.75" x14ac:dyDescent="0.25">
      <c r="B26" s="129" t="s">
        <v>25</v>
      </c>
      <c r="C26" s="129"/>
      <c r="D26" s="34"/>
      <c r="E26" s="31" t="s">
        <v>26</v>
      </c>
      <c r="F26" s="31"/>
      <c r="G26" s="38"/>
      <c r="H26" s="31" t="s">
        <v>27</v>
      </c>
      <c r="I26" s="29"/>
    </row>
    <row r="27" spans="1:10" ht="15.75" x14ac:dyDescent="0.25">
      <c r="B27" s="34" t="s">
        <v>22</v>
      </c>
      <c r="C27" s="34"/>
      <c r="D27" s="34"/>
      <c r="E27" s="34" t="s">
        <v>67</v>
      </c>
      <c r="F27" s="34"/>
      <c r="G27" s="34"/>
      <c r="H27" s="35" t="s">
        <v>68</v>
      </c>
      <c r="I27" s="29"/>
    </row>
    <row r="28" spans="1:10" x14ac:dyDescent="0.25">
      <c r="B28" s="27"/>
      <c r="C28" s="27"/>
      <c r="D28" s="27"/>
      <c r="E28" s="27"/>
      <c r="F28" s="27"/>
      <c r="G28" s="27"/>
      <c r="H28" s="28"/>
      <c r="I28" s="29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</sheetData>
  <mergeCells count="11">
    <mergeCell ref="A8:B8"/>
    <mergeCell ref="C8:E8"/>
    <mergeCell ref="H8:J8"/>
    <mergeCell ref="B26:C26"/>
    <mergeCell ref="A1:J1"/>
    <mergeCell ref="A2:J2"/>
    <mergeCell ref="A3:J3"/>
    <mergeCell ref="A4:J4"/>
    <mergeCell ref="A7:B7"/>
    <mergeCell ref="C7:E7"/>
    <mergeCell ref="H7:J7"/>
  </mergeCells>
  <pageMargins left="0.42" right="0.35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L12" sqref="L12"/>
    </sheetView>
  </sheetViews>
  <sheetFormatPr defaultRowHeight="15" x14ac:dyDescent="0.25"/>
  <cols>
    <col min="1" max="1" width="4.140625" style="1" bestFit="1" customWidth="1"/>
    <col min="2" max="2" width="24" style="2" customWidth="1"/>
    <col min="3" max="3" width="9.28515625" style="2" customWidth="1"/>
    <col min="4" max="4" width="12.140625" style="2" customWidth="1"/>
    <col min="5" max="5" width="13.5703125" style="2" customWidth="1"/>
    <col min="6" max="6" width="15.28515625" style="2" customWidth="1"/>
    <col min="7" max="7" width="14.7109375" style="2" customWidth="1"/>
    <col min="8" max="8" width="17" style="1" customWidth="1"/>
    <col min="9" max="9" width="10" style="1" bestFit="1" customWidth="1"/>
    <col min="10" max="10" width="17.85546875" style="2" bestFit="1" customWidth="1"/>
    <col min="11" max="11" width="9.140625" style="2" customWidth="1"/>
    <col min="12" max="12" width="18" style="2" customWidth="1"/>
    <col min="13" max="16384" width="9.140625" style="2"/>
  </cols>
  <sheetData>
    <row r="1" spans="1:10" s="6" customFormat="1" ht="15.75" x14ac:dyDescent="0.2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6" customFormat="1" ht="15.75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6" customFormat="1" ht="15.7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s="7" customFormat="1" ht="18.75" customHeight="1" x14ac:dyDescent="0.25">
      <c r="A4" s="119">
        <v>43133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25">
      <c r="B5" s="3"/>
      <c r="C5" s="3"/>
      <c r="D5" s="3"/>
      <c r="E5" s="3"/>
      <c r="F5" s="3"/>
      <c r="G5" s="3"/>
      <c r="H5" s="4"/>
    </row>
    <row r="6" spans="1:10" ht="15.75" thickBot="1" x14ac:dyDescent="0.3">
      <c r="B6" s="3"/>
      <c r="C6" s="3"/>
      <c r="D6" s="3"/>
      <c r="E6" s="3"/>
      <c r="F6" s="3"/>
      <c r="G6" s="3"/>
      <c r="H6" s="4"/>
    </row>
    <row r="7" spans="1:10" s="6" customFormat="1" ht="30" customHeight="1" thickBot="1" x14ac:dyDescent="0.3">
      <c r="A7" s="131" t="s">
        <v>2</v>
      </c>
      <c r="B7" s="134"/>
      <c r="C7" s="124" t="s">
        <v>15</v>
      </c>
      <c r="D7" s="124"/>
      <c r="E7" s="124"/>
      <c r="F7" s="95" t="s">
        <v>11</v>
      </c>
      <c r="G7" s="96" t="s">
        <v>3</v>
      </c>
      <c r="H7" s="142" t="s">
        <v>4</v>
      </c>
      <c r="I7" s="111"/>
      <c r="J7" s="112"/>
    </row>
    <row r="8" spans="1:10" s="6" customFormat="1" ht="30" customHeight="1" thickBot="1" x14ac:dyDescent="0.3">
      <c r="A8" s="135" t="s">
        <v>5</v>
      </c>
      <c r="B8" s="136"/>
      <c r="C8" s="137" t="s">
        <v>96</v>
      </c>
      <c r="D8" s="138"/>
      <c r="E8" s="138"/>
      <c r="F8" s="93">
        <v>1</v>
      </c>
      <c r="G8" s="94">
        <v>5</v>
      </c>
      <c r="H8" s="139" t="s">
        <v>14</v>
      </c>
      <c r="I8" s="140"/>
      <c r="J8" s="141"/>
    </row>
    <row r="9" spans="1:10" s="15" customFormat="1" ht="30" customHeight="1" thickBot="1" x14ac:dyDescent="0.3">
      <c r="A9" s="9" t="s">
        <v>9</v>
      </c>
      <c r="B9" s="10" t="s">
        <v>6</v>
      </c>
      <c r="C9" s="11" t="s">
        <v>0</v>
      </c>
      <c r="D9" s="11" t="s">
        <v>18</v>
      </c>
      <c r="E9" s="11" t="s">
        <v>12</v>
      </c>
      <c r="F9" s="11" t="s">
        <v>13</v>
      </c>
      <c r="G9" s="11" t="s">
        <v>17</v>
      </c>
      <c r="H9" s="37" t="s">
        <v>95</v>
      </c>
      <c r="I9" s="12" t="s">
        <v>1</v>
      </c>
      <c r="J9" s="13" t="s">
        <v>7</v>
      </c>
    </row>
    <row r="10" spans="1:10" s="15" customFormat="1" ht="24.95" customHeight="1" thickBot="1" x14ac:dyDescent="0.3">
      <c r="A10" s="10">
        <v>1</v>
      </c>
      <c r="B10" s="54" t="s">
        <v>46</v>
      </c>
      <c r="C10" s="55">
        <v>76.447779999999995</v>
      </c>
      <c r="D10" s="14">
        <f t="shared" ref="D10:D19" si="0">C10*0.35</f>
        <v>26.756722999999997</v>
      </c>
      <c r="E10" s="56">
        <v>87.86</v>
      </c>
      <c r="F10" s="14">
        <f t="shared" ref="F10:F19" si="1">E10*0.3</f>
        <v>26.358000000000001</v>
      </c>
      <c r="G10" s="14">
        <v>65</v>
      </c>
      <c r="H10" s="24">
        <f t="shared" ref="H10:H19" si="2">G10*0.35</f>
        <v>22.75</v>
      </c>
      <c r="I10" s="14">
        <f t="shared" ref="I10:I19" si="3">D10+F10+H10</f>
        <v>75.864722999999998</v>
      </c>
      <c r="J10" s="10" t="s">
        <v>93</v>
      </c>
    </row>
    <row r="11" spans="1:10" s="15" customFormat="1" ht="24.95" customHeight="1" thickBot="1" x14ac:dyDescent="0.3">
      <c r="A11" s="10">
        <v>2</v>
      </c>
      <c r="B11" s="103" t="s">
        <v>49</v>
      </c>
      <c r="C11" s="58">
        <v>75.979839999999996</v>
      </c>
      <c r="D11" s="48">
        <f t="shared" si="0"/>
        <v>26.592943999999996</v>
      </c>
      <c r="E11" s="59">
        <v>86.23</v>
      </c>
      <c r="F11" s="48">
        <f t="shared" si="1"/>
        <v>25.869</v>
      </c>
      <c r="G11" s="48">
        <v>55</v>
      </c>
      <c r="H11" s="24">
        <f t="shared" si="2"/>
        <v>19.25</v>
      </c>
      <c r="I11" s="14">
        <f t="shared" si="3"/>
        <v>71.711943999999988</v>
      </c>
      <c r="J11" s="10" t="s">
        <v>94</v>
      </c>
    </row>
    <row r="12" spans="1:10" s="15" customFormat="1" ht="24.95" customHeight="1" thickBot="1" x14ac:dyDescent="0.3">
      <c r="A12" s="10">
        <v>3</v>
      </c>
      <c r="B12" s="54" t="s">
        <v>48</v>
      </c>
      <c r="C12" s="55">
        <v>73.756029999999996</v>
      </c>
      <c r="D12" s="14">
        <f t="shared" si="0"/>
        <v>25.814610499999997</v>
      </c>
      <c r="E12" s="56">
        <v>92.06</v>
      </c>
      <c r="F12" s="14">
        <f t="shared" si="1"/>
        <v>27.617999999999999</v>
      </c>
      <c r="G12" s="14">
        <v>45</v>
      </c>
      <c r="H12" s="24">
        <f t="shared" si="2"/>
        <v>15.749999999999998</v>
      </c>
      <c r="I12" s="14">
        <f t="shared" si="3"/>
        <v>69.182610499999996</v>
      </c>
      <c r="J12" s="10" t="s">
        <v>92</v>
      </c>
    </row>
    <row r="13" spans="1:10" s="15" customFormat="1" ht="24.95" customHeight="1" thickBot="1" x14ac:dyDescent="0.3">
      <c r="A13" s="10">
        <v>4</v>
      </c>
      <c r="B13" s="57" t="s">
        <v>47</v>
      </c>
      <c r="C13" s="58">
        <v>76.723110000000005</v>
      </c>
      <c r="D13" s="48">
        <f t="shared" si="0"/>
        <v>26.853088500000002</v>
      </c>
      <c r="E13" s="59">
        <v>86.7</v>
      </c>
      <c r="F13" s="48">
        <f t="shared" si="1"/>
        <v>26.01</v>
      </c>
      <c r="G13" s="48">
        <v>40</v>
      </c>
      <c r="H13" s="24">
        <f t="shared" si="2"/>
        <v>14</v>
      </c>
      <c r="I13" s="14">
        <f t="shared" si="3"/>
        <v>66.863088500000003</v>
      </c>
      <c r="J13" s="10" t="s">
        <v>92</v>
      </c>
    </row>
    <row r="14" spans="1:10" s="15" customFormat="1" ht="24.95" customHeight="1" thickBot="1" x14ac:dyDescent="0.3">
      <c r="A14" s="10">
        <v>5</v>
      </c>
      <c r="B14" s="54" t="s">
        <v>53</v>
      </c>
      <c r="C14" s="55">
        <v>79.176810000000003</v>
      </c>
      <c r="D14" s="14">
        <f t="shared" si="0"/>
        <v>27.711883499999999</v>
      </c>
      <c r="E14" s="56">
        <v>74.56</v>
      </c>
      <c r="F14" s="14">
        <f t="shared" si="1"/>
        <v>22.367999999999999</v>
      </c>
      <c r="G14" s="14">
        <v>25</v>
      </c>
      <c r="H14" s="24">
        <f t="shared" si="2"/>
        <v>8.75</v>
      </c>
      <c r="I14" s="14">
        <f t="shared" si="3"/>
        <v>58.829883499999994</v>
      </c>
      <c r="J14" s="10" t="s">
        <v>92</v>
      </c>
    </row>
    <row r="15" spans="1:10" s="15" customFormat="1" ht="24.95" customHeight="1" thickBot="1" x14ac:dyDescent="0.3">
      <c r="A15" s="10">
        <v>6</v>
      </c>
      <c r="B15" s="103" t="s">
        <v>51</v>
      </c>
      <c r="C15" s="58">
        <v>79.00206</v>
      </c>
      <c r="D15" s="48">
        <f t="shared" si="0"/>
        <v>27.650720999999997</v>
      </c>
      <c r="E15" s="59">
        <v>78.3</v>
      </c>
      <c r="F15" s="48">
        <f t="shared" si="1"/>
        <v>23.49</v>
      </c>
      <c r="G15" s="48">
        <v>20</v>
      </c>
      <c r="H15" s="24">
        <f t="shared" si="2"/>
        <v>7</v>
      </c>
      <c r="I15" s="14">
        <f t="shared" si="3"/>
        <v>58.140720999999999</v>
      </c>
      <c r="J15" s="10" t="s">
        <v>92</v>
      </c>
    </row>
    <row r="16" spans="1:10" s="15" customFormat="1" ht="24.95" customHeight="1" thickBot="1" x14ac:dyDescent="0.3">
      <c r="A16" s="10">
        <v>7</v>
      </c>
      <c r="B16" s="54" t="s">
        <v>50</v>
      </c>
      <c r="C16" s="55">
        <v>73.823899999999995</v>
      </c>
      <c r="D16" s="14">
        <f t="shared" si="0"/>
        <v>25.838364999999996</v>
      </c>
      <c r="E16" s="56">
        <v>90.9</v>
      </c>
      <c r="F16" s="14">
        <f t="shared" si="1"/>
        <v>27.27</v>
      </c>
      <c r="G16" s="14"/>
      <c r="H16" s="24">
        <f t="shared" si="2"/>
        <v>0</v>
      </c>
      <c r="I16" s="14">
        <f t="shared" si="3"/>
        <v>53.108364999999992</v>
      </c>
      <c r="J16" s="10" t="s">
        <v>91</v>
      </c>
    </row>
    <row r="17" spans="1:10" s="15" customFormat="1" ht="24.95" customHeight="1" thickBot="1" x14ac:dyDescent="0.3">
      <c r="A17" s="10">
        <v>8</v>
      </c>
      <c r="B17" s="103" t="s">
        <v>52</v>
      </c>
      <c r="C17" s="58">
        <v>77.053020000000004</v>
      </c>
      <c r="D17" s="48">
        <f t="shared" si="0"/>
        <v>26.968557000000001</v>
      </c>
      <c r="E17" s="59">
        <v>80.77</v>
      </c>
      <c r="F17" s="41">
        <f t="shared" si="1"/>
        <v>24.230999999999998</v>
      </c>
      <c r="G17" s="41"/>
      <c r="H17" s="24">
        <f t="shared" si="2"/>
        <v>0</v>
      </c>
      <c r="I17" s="14">
        <f t="shared" si="3"/>
        <v>51.199556999999999</v>
      </c>
      <c r="J17" s="10" t="s">
        <v>91</v>
      </c>
    </row>
    <row r="18" spans="1:10" s="15" customFormat="1" ht="24.95" customHeight="1" thickBot="1" x14ac:dyDescent="0.3">
      <c r="A18" s="10">
        <v>9</v>
      </c>
      <c r="B18" s="54" t="s">
        <v>54</v>
      </c>
      <c r="C18" s="55">
        <v>75.262129999999999</v>
      </c>
      <c r="D18" s="14">
        <f t="shared" si="0"/>
        <v>26.341745499999998</v>
      </c>
      <c r="E18" s="60">
        <v>82.03</v>
      </c>
      <c r="F18" s="14">
        <f t="shared" si="1"/>
        <v>24.608999999999998</v>
      </c>
      <c r="G18" s="14"/>
      <c r="H18" s="24">
        <f t="shared" si="2"/>
        <v>0</v>
      </c>
      <c r="I18" s="14">
        <f t="shared" si="3"/>
        <v>50.950745499999996</v>
      </c>
      <c r="J18" s="10" t="s">
        <v>91</v>
      </c>
    </row>
    <row r="19" spans="1:10" s="15" customFormat="1" ht="24.95" customHeight="1" thickBot="1" x14ac:dyDescent="0.3">
      <c r="A19" s="10">
        <v>10</v>
      </c>
      <c r="B19" s="54" t="s">
        <v>55</v>
      </c>
      <c r="C19" s="55">
        <v>76.239609999999999</v>
      </c>
      <c r="D19" s="14">
        <f t="shared" si="0"/>
        <v>26.683863499999998</v>
      </c>
      <c r="E19" s="56">
        <v>76.2</v>
      </c>
      <c r="F19" s="14">
        <f t="shared" si="1"/>
        <v>22.86</v>
      </c>
      <c r="G19" s="14"/>
      <c r="H19" s="24">
        <f t="shared" si="2"/>
        <v>0</v>
      </c>
      <c r="I19" s="14">
        <f t="shared" si="3"/>
        <v>49.5438635</v>
      </c>
      <c r="J19" s="10" t="s">
        <v>91</v>
      </c>
    </row>
    <row r="20" spans="1:10" x14ac:dyDescent="0.25">
      <c r="B20" s="3"/>
      <c r="C20" s="3"/>
      <c r="D20" s="3"/>
      <c r="E20" s="3"/>
      <c r="F20" s="3"/>
      <c r="G20" s="3"/>
      <c r="H20" s="4"/>
    </row>
    <row r="21" spans="1:10" ht="15.75" x14ac:dyDescent="0.25">
      <c r="B21" s="129" t="s">
        <v>25</v>
      </c>
      <c r="C21" s="129"/>
      <c r="D21" s="34"/>
      <c r="E21" s="31" t="s">
        <v>26</v>
      </c>
      <c r="F21" s="31"/>
      <c r="G21" s="38"/>
      <c r="H21" s="31" t="s">
        <v>27</v>
      </c>
      <c r="I21" s="29"/>
    </row>
    <row r="22" spans="1:10" ht="15.75" x14ac:dyDescent="0.25">
      <c r="B22" s="34" t="s">
        <v>22</v>
      </c>
      <c r="C22" s="34"/>
      <c r="D22" s="34"/>
      <c r="E22" s="34" t="s">
        <v>28</v>
      </c>
      <c r="F22" s="34"/>
      <c r="G22" s="34"/>
      <c r="H22" s="35" t="s">
        <v>70</v>
      </c>
      <c r="I22" s="29"/>
    </row>
    <row r="23" spans="1:10" x14ac:dyDescent="0.25">
      <c r="B23" s="3"/>
      <c r="C23" s="3"/>
      <c r="D23" s="3"/>
      <c r="E23" s="3"/>
      <c r="F23" s="3"/>
      <c r="G23" s="3"/>
      <c r="H23" s="4"/>
    </row>
    <row r="24" spans="1:10" x14ac:dyDescent="0.25">
      <c r="B24" s="3"/>
      <c r="C24" s="3"/>
      <c r="D24" s="3"/>
      <c r="E24" s="3"/>
      <c r="F24" s="3"/>
      <c r="G24" s="3"/>
      <c r="H24" s="4"/>
    </row>
    <row r="25" spans="1:10" x14ac:dyDescent="0.25">
      <c r="B25" s="3"/>
      <c r="C25" s="3"/>
      <c r="D25" s="3"/>
      <c r="E25" s="3"/>
      <c r="F25" s="3"/>
      <c r="G25" s="3"/>
      <c r="H25" s="4"/>
    </row>
    <row r="26" spans="1:10" x14ac:dyDescent="0.25">
      <c r="B26" s="3"/>
      <c r="C26" s="3"/>
      <c r="D26" s="3"/>
      <c r="E26" s="3"/>
      <c r="F26" s="3"/>
      <c r="G26" s="3"/>
      <c r="H26" s="4"/>
    </row>
    <row r="27" spans="1:10" x14ac:dyDescent="0.25">
      <c r="B27" s="3"/>
      <c r="C27" s="3"/>
      <c r="D27" s="3"/>
      <c r="E27" s="3"/>
      <c r="F27" s="3"/>
      <c r="G27" s="3"/>
      <c r="H27" s="4"/>
    </row>
    <row r="28" spans="1:10" x14ac:dyDescent="0.25">
      <c r="B28" s="3"/>
      <c r="C28" s="3"/>
      <c r="D28" s="3"/>
      <c r="E28" s="3"/>
      <c r="F28" s="3"/>
      <c r="G28" s="3"/>
      <c r="H28" s="4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</sheetData>
  <mergeCells count="11">
    <mergeCell ref="H8:J8"/>
    <mergeCell ref="A1:J1"/>
    <mergeCell ref="A2:J2"/>
    <mergeCell ref="A3:J3"/>
    <mergeCell ref="A4:J4"/>
    <mergeCell ref="H7:J7"/>
    <mergeCell ref="B21:C21"/>
    <mergeCell ref="A7:B7"/>
    <mergeCell ref="C7:E7"/>
    <mergeCell ref="A8:B8"/>
    <mergeCell ref="C8:E8"/>
  </mergeCells>
  <pageMargins left="0.39" right="0.56999999999999995" top="1.2204724409448819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26" sqref="D26"/>
    </sheetView>
  </sheetViews>
  <sheetFormatPr defaultRowHeight="15" x14ac:dyDescent="0.25"/>
  <cols>
    <col min="1" max="1" width="4.7109375" style="1" customWidth="1"/>
    <col min="2" max="2" width="24.5703125" style="2" customWidth="1"/>
    <col min="3" max="3" width="10.140625" style="2" customWidth="1"/>
    <col min="4" max="4" width="11.7109375" style="2" customWidth="1"/>
    <col min="5" max="5" width="15.42578125" style="2" customWidth="1"/>
    <col min="6" max="6" width="14.140625" style="2" customWidth="1"/>
    <col min="7" max="7" width="14.85546875" style="2" customWidth="1"/>
    <col min="8" max="8" width="15.42578125" style="1" customWidth="1"/>
    <col min="9" max="9" width="11.5703125" style="1" customWidth="1"/>
    <col min="10" max="10" width="20" style="2" customWidth="1"/>
    <col min="11" max="11" width="9.140625" style="2"/>
    <col min="12" max="12" width="17.28515625" style="2" customWidth="1"/>
    <col min="13" max="16384" width="9.140625" style="2"/>
  </cols>
  <sheetData>
    <row r="1" spans="1:10" x14ac:dyDescent="0.25">
      <c r="A1" s="143" t="s">
        <v>10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.75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 x14ac:dyDescent="0.25">
      <c r="A4" s="119">
        <v>43133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25">
      <c r="B5" s="3"/>
      <c r="C5" s="3"/>
      <c r="D5" s="3"/>
      <c r="E5" s="3"/>
      <c r="F5" s="3"/>
      <c r="G5" s="3"/>
      <c r="H5" s="4"/>
    </row>
    <row r="6" spans="1:10" ht="15.75" thickBot="1" x14ac:dyDescent="0.3">
      <c r="B6" s="3"/>
      <c r="C6" s="3"/>
      <c r="D6" s="3"/>
      <c r="E6" s="3"/>
      <c r="F6" s="3"/>
      <c r="G6" s="3"/>
      <c r="H6" s="4"/>
    </row>
    <row r="7" spans="1:10" ht="30" customHeight="1" thickBot="1" x14ac:dyDescent="0.3">
      <c r="A7" s="131" t="s">
        <v>2</v>
      </c>
      <c r="B7" s="144"/>
      <c r="C7" s="123" t="s">
        <v>29</v>
      </c>
      <c r="D7" s="124"/>
      <c r="E7" s="125"/>
      <c r="F7" s="90" t="s">
        <v>11</v>
      </c>
      <c r="G7" s="43" t="s">
        <v>3</v>
      </c>
      <c r="H7" s="110" t="s">
        <v>4</v>
      </c>
      <c r="I7" s="111"/>
      <c r="J7" s="112"/>
    </row>
    <row r="8" spans="1:10" ht="30" customHeight="1" thickBot="1" x14ac:dyDescent="0.3">
      <c r="A8" s="126" t="s">
        <v>5</v>
      </c>
      <c r="B8" s="145"/>
      <c r="C8" s="115" t="s">
        <v>98</v>
      </c>
      <c r="D8" s="116"/>
      <c r="E8" s="117"/>
      <c r="F8" s="91">
        <v>1</v>
      </c>
      <c r="G8" s="92">
        <v>6</v>
      </c>
      <c r="H8" s="110" t="s">
        <v>14</v>
      </c>
      <c r="I8" s="111"/>
      <c r="J8" s="112"/>
    </row>
    <row r="9" spans="1:10" ht="30" customHeight="1" thickBot="1" x14ac:dyDescent="0.3">
      <c r="A9" s="83" t="s">
        <v>9</v>
      </c>
      <c r="B9" s="10" t="s">
        <v>6</v>
      </c>
      <c r="C9" s="85" t="s">
        <v>0</v>
      </c>
      <c r="D9" s="12" t="s">
        <v>18</v>
      </c>
      <c r="E9" s="12" t="s">
        <v>12</v>
      </c>
      <c r="F9" s="12" t="s">
        <v>13</v>
      </c>
      <c r="G9" s="12" t="s">
        <v>17</v>
      </c>
      <c r="H9" s="36" t="s">
        <v>95</v>
      </c>
      <c r="I9" s="12" t="s">
        <v>1</v>
      </c>
      <c r="J9" s="13" t="s">
        <v>7</v>
      </c>
    </row>
    <row r="10" spans="1:10" s="19" customFormat="1" ht="30" customHeight="1" thickBot="1" x14ac:dyDescent="0.3">
      <c r="A10" s="18">
        <v>1</v>
      </c>
      <c r="B10" s="88" t="s">
        <v>35</v>
      </c>
      <c r="C10" s="101">
        <v>76.170479999999998</v>
      </c>
      <c r="D10" s="14">
        <f>C10*0.35</f>
        <v>26.659667999999996</v>
      </c>
      <c r="E10" s="56">
        <v>61.96</v>
      </c>
      <c r="F10" s="14">
        <f>E10*0.3</f>
        <v>18.588000000000001</v>
      </c>
      <c r="G10" s="23">
        <v>77</v>
      </c>
      <c r="H10" s="25">
        <f>G10*0.35</f>
        <v>26.95</v>
      </c>
      <c r="I10" s="23">
        <f>D10+F10+H10</f>
        <v>72.197667999999993</v>
      </c>
      <c r="J10" s="26" t="s">
        <v>93</v>
      </c>
    </row>
    <row r="11" spans="1:10" s="19" customFormat="1" ht="30" customHeight="1" thickBot="1" x14ac:dyDescent="0.3">
      <c r="A11" s="97">
        <v>2</v>
      </c>
      <c r="B11" s="89" t="s">
        <v>34</v>
      </c>
      <c r="C11" s="102">
        <v>71.338939999999994</v>
      </c>
      <c r="D11" s="48">
        <f>C11*0.35</f>
        <v>24.968628999999996</v>
      </c>
      <c r="E11" s="59">
        <v>85.53</v>
      </c>
      <c r="F11" s="48">
        <f>E11*0.3</f>
        <v>25.658999999999999</v>
      </c>
      <c r="G11" s="99">
        <v>55</v>
      </c>
      <c r="H11" s="100">
        <f>G11*0.35</f>
        <v>19.25</v>
      </c>
      <c r="I11" s="99">
        <f>D11+F11+H11</f>
        <v>69.877628999999999</v>
      </c>
      <c r="J11" s="98" t="s">
        <v>94</v>
      </c>
    </row>
    <row r="12" spans="1:10" s="19" customFormat="1" ht="30" customHeight="1" thickBot="1" x14ac:dyDescent="0.3">
      <c r="A12" s="18">
        <v>3</v>
      </c>
      <c r="B12" s="88" t="s">
        <v>36</v>
      </c>
      <c r="C12" s="101">
        <v>72.140320000000003</v>
      </c>
      <c r="D12" s="14">
        <f>C12*0.35</f>
        <v>25.249112</v>
      </c>
      <c r="E12" s="56">
        <v>60</v>
      </c>
      <c r="F12" s="14">
        <f>E12*0.3</f>
        <v>18</v>
      </c>
      <c r="G12" s="23">
        <v>57</v>
      </c>
      <c r="H12" s="25">
        <f>G12*0.35</f>
        <v>19.95</v>
      </c>
      <c r="I12" s="23">
        <f>D12+F12+H12</f>
        <v>63.199112</v>
      </c>
      <c r="J12" s="26" t="s">
        <v>92</v>
      </c>
    </row>
    <row r="13" spans="1:10" x14ac:dyDescent="0.25">
      <c r="B13" s="1"/>
      <c r="C13" s="3"/>
      <c r="D13" s="3"/>
      <c r="E13" s="3"/>
      <c r="F13" s="3"/>
      <c r="G13" s="3"/>
      <c r="H13" s="3"/>
      <c r="I13" s="4"/>
      <c r="J13" s="1"/>
    </row>
    <row r="16" spans="1:10" x14ac:dyDescent="0.25">
      <c r="B16" s="3"/>
      <c r="C16" s="3"/>
      <c r="D16" s="3"/>
      <c r="E16" s="3"/>
      <c r="F16" s="3"/>
      <c r="G16" s="3"/>
      <c r="H16" s="4"/>
    </row>
    <row r="17" spans="2:10" x14ac:dyDescent="0.25">
      <c r="B17" s="3"/>
      <c r="C17" s="3"/>
      <c r="D17" s="3"/>
      <c r="E17" s="3"/>
      <c r="F17" s="3"/>
      <c r="G17" s="3"/>
      <c r="H17" s="4"/>
    </row>
    <row r="18" spans="2:10" x14ac:dyDescent="0.25">
      <c r="B18" s="3"/>
      <c r="C18" s="3"/>
      <c r="D18" s="3"/>
      <c r="E18" s="3"/>
      <c r="F18" s="3"/>
      <c r="G18" s="3"/>
      <c r="H18" s="4"/>
    </row>
    <row r="19" spans="2:10" x14ac:dyDescent="0.25">
      <c r="B19" s="3"/>
      <c r="C19" s="3"/>
      <c r="D19" s="3"/>
      <c r="E19" s="3"/>
      <c r="F19" s="3"/>
      <c r="G19" s="3"/>
      <c r="H19" s="4"/>
    </row>
    <row r="20" spans="2:10" x14ac:dyDescent="0.25">
      <c r="B20" s="27"/>
      <c r="C20" s="27"/>
      <c r="D20" s="27"/>
      <c r="E20" s="27"/>
      <c r="F20" s="27"/>
      <c r="G20" s="27"/>
      <c r="H20" s="28"/>
      <c r="I20" s="29"/>
      <c r="J20" s="30"/>
    </row>
    <row r="21" spans="2:10" x14ac:dyDescent="0.25">
      <c r="B21" s="27"/>
      <c r="C21" s="27"/>
      <c r="D21" s="27"/>
      <c r="E21" s="27"/>
      <c r="F21" s="27"/>
      <c r="G21" s="27"/>
      <c r="H21" s="28"/>
      <c r="I21" s="29"/>
      <c r="J21" s="30"/>
    </row>
    <row r="22" spans="2:10" ht="15.75" x14ac:dyDescent="0.25">
      <c r="B22" s="29"/>
      <c r="C22" s="129" t="s">
        <v>21</v>
      </c>
      <c r="D22" s="129"/>
      <c r="E22" s="31"/>
      <c r="F22" s="31" t="s">
        <v>89</v>
      </c>
      <c r="G22" s="31"/>
      <c r="H22" s="32"/>
      <c r="I22" s="31" t="s">
        <v>24</v>
      </c>
      <c r="J22" s="33"/>
    </row>
    <row r="23" spans="2:10" ht="15.75" x14ac:dyDescent="0.25">
      <c r="B23" s="29"/>
      <c r="C23" s="34" t="s">
        <v>22</v>
      </c>
      <c r="D23" s="34"/>
      <c r="E23" s="34"/>
      <c r="F23" s="34" t="s">
        <v>88</v>
      </c>
      <c r="G23" s="34"/>
      <c r="H23" s="34"/>
      <c r="I23" s="35" t="s">
        <v>23</v>
      </c>
      <c r="J23" s="33"/>
    </row>
    <row r="24" spans="2:10" x14ac:dyDescent="0.25">
      <c r="B24" s="27"/>
      <c r="C24" s="27"/>
      <c r="D24" s="27"/>
      <c r="E24" s="27"/>
      <c r="F24" s="27"/>
      <c r="G24" s="27"/>
      <c r="H24" s="28"/>
      <c r="I24" s="29"/>
      <c r="J24" s="30"/>
    </row>
    <row r="25" spans="2:10" x14ac:dyDescent="0.25">
      <c r="B25" s="27"/>
      <c r="C25" s="27"/>
      <c r="D25" s="27"/>
      <c r="E25" s="27"/>
      <c r="F25" s="27"/>
      <c r="G25" s="27"/>
      <c r="H25" s="28"/>
      <c r="I25" s="29"/>
      <c r="J25" s="30"/>
    </row>
    <row r="26" spans="2:10" x14ac:dyDescent="0.25">
      <c r="B26" s="3"/>
      <c r="C26" s="3"/>
      <c r="D26" s="3"/>
      <c r="E26" s="3"/>
      <c r="F26" s="3"/>
      <c r="G26" s="3"/>
      <c r="H26" s="4"/>
    </row>
    <row r="27" spans="2:10" x14ac:dyDescent="0.25">
      <c r="B27" s="3"/>
      <c r="C27" s="3"/>
      <c r="D27" s="3"/>
      <c r="E27" s="3"/>
      <c r="F27" s="3"/>
      <c r="G27" s="3"/>
      <c r="H27" s="4"/>
    </row>
    <row r="28" spans="2:10" x14ac:dyDescent="0.25">
      <c r="B28" s="3"/>
      <c r="C28" s="3"/>
      <c r="D28" s="3"/>
      <c r="E28" s="3"/>
      <c r="F28" s="3"/>
      <c r="G28" s="3"/>
      <c r="H28" s="4"/>
    </row>
    <row r="29" spans="2:10" x14ac:dyDescent="0.25">
      <c r="B29" s="3"/>
      <c r="C29" s="3"/>
      <c r="D29" s="3"/>
      <c r="E29" s="3"/>
      <c r="F29" s="3"/>
      <c r="G29" s="3"/>
      <c r="H29" s="4"/>
    </row>
    <row r="30" spans="2:10" x14ac:dyDescent="0.25">
      <c r="B30" s="3"/>
      <c r="C30" s="3"/>
      <c r="D30" s="3"/>
      <c r="E30" s="3"/>
      <c r="F30" s="3"/>
      <c r="G30" s="3"/>
      <c r="H30" s="4"/>
    </row>
    <row r="31" spans="2:10" x14ac:dyDescent="0.25">
      <c r="B31" s="3"/>
      <c r="C31" s="3"/>
      <c r="D31" s="3"/>
      <c r="E31" s="3"/>
      <c r="F31" s="3"/>
      <c r="G31" s="3"/>
      <c r="H31" s="4"/>
    </row>
    <row r="32" spans="2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</sheetData>
  <mergeCells count="11">
    <mergeCell ref="C22:D22"/>
    <mergeCell ref="A1:J1"/>
    <mergeCell ref="A2:J2"/>
    <mergeCell ref="A3:J3"/>
    <mergeCell ref="A4:J4"/>
    <mergeCell ref="A7:B7"/>
    <mergeCell ref="C7:E7"/>
    <mergeCell ref="H7:J7"/>
    <mergeCell ref="A8:B8"/>
    <mergeCell ref="C8:E8"/>
    <mergeCell ref="H8:J8"/>
  </mergeCells>
  <pageMargins left="0.42" right="0.3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L5" sqref="L5"/>
    </sheetView>
  </sheetViews>
  <sheetFormatPr defaultRowHeight="15" x14ac:dyDescent="0.25"/>
  <cols>
    <col min="1" max="1" width="4.7109375" style="1" customWidth="1"/>
    <col min="2" max="2" width="24.5703125" style="2" customWidth="1"/>
    <col min="3" max="3" width="10.140625" style="2" customWidth="1"/>
    <col min="4" max="4" width="11.7109375" style="2" customWidth="1"/>
    <col min="5" max="5" width="12.42578125" style="2" customWidth="1"/>
    <col min="6" max="6" width="14.85546875" style="2" customWidth="1"/>
    <col min="7" max="7" width="14.5703125" style="2" customWidth="1"/>
    <col min="8" max="8" width="16.28515625" style="1" customWidth="1"/>
    <col min="9" max="9" width="9.85546875" style="1" customWidth="1"/>
    <col min="10" max="10" width="16.7109375" style="2" customWidth="1"/>
    <col min="11" max="11" width="9.140625" style="2"/>
    <col min="12" max="12" width="17.28515625" style="2" customWidth="1"/>
    <col min="13" max="16384" width="9.140625" style="2"/>
  </cols>
  <sheetData>
    <row r="1" spans="1:11" s="6" customFormat="1" ht="15.75" x14ac:dyDescent="0.2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s="6" customFormat="1" ht="15.75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s="6" customFormat="1" ht="15.7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1" s="7" customFormat="1" ht="18.75" customHeight="1" x14ac:dyDescent="0.25">
      <c r="A4" s="119">
        <v>43133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1" x14ac:dyDescent="0.25">
      <c r="B5" s="3"/>
      <c r="C5" s="3"/>
      <c r="D5" s="3"/>
      <c r="E5" s="3"/>
      <c r="F5" s="3"/>
      <c r="G5" s="3"/>
      <c r="H5" s="4"/>
    </row>
    <row r="6" spans="1:11" ht="15.75" thickBot="1" x14ac:dyDescent="0.3">
      <c r="B6" s="3"/>
      <c r="C6" s="3"/>
      <c r="D6" s="3"/>
      <c r="E6" s="3"/>
      <c r="F6" s="3"/>
      <c r="G6" s="3"/>
      <c r="H6" s="4"/>
    </row>
    <row r="7" spans="1:11" ht="30" customHeight="1" thickBot="1" x14ac:dyDescent="0.3">
      <c r="A7" s="131" t="s">
        <v>2</v>
      </c>
      <c r="B7" s="144"/>
      <c r="C7" s="123" t="s">
        <v>29</v>
      </c>
      <c r="D7" s="124"/>
      <c r="E7" s="125"/>
      <c r="F7" s="90" t="s">
        <v>11</v>
      </c>
      <c r="G7" s="43" t="s">
        <v>3</v>
      </c>
      <c r="H7" s="110" t="s">
        <v>4</v>
      </c>
      <c r="I7" s="111"/>
      <c r="J7" s="112"/>
    </row>
    <row r="8" spans="1:11" ht="30" customHeight="1" thickBot="1" x14ac:dyDescent="0.3">
      <c r="A8" s="146" t="s">
        <v>5</v>
      </c>
      <c r="B8" s="147"/>
      <c r="C8" s="148" t="s">
        <v>30</v>
      </c>
      <c r="D8" s="149"/>
      <c r="E8" s="150"/>
      <c r="F8" s="104">
        <v>1</v>
      </c>
      <c r="G8" s="105">
        <v>5</v>
      </c>
      <c r="H8" s="151" t="s">
        <v>14</v>
      </c>
      <c r="I8" s="152"/>
      <c r="J8" s="152"/>
    </row>
    <row r="9" spans="1:11" ht="30" customHeight="1" thickBot="1" x14ac:dyDescent="0.3">
      <c r="A9" s="9" t="s">
        <v>9</v>
      </c>
      <c r="B9" s="10" t="s">
        <v>6</v>
      </c>
      <c r="C9" s="11" t="s">
        <v>0</v>
      </c>
      <c r="D9" s="11" t="s">
        <v>18</v>
      </c>
      <c r="E9" s="11" t="s">
        <v>12</v>
      </c>
      <c r="F9" s="11" t="s">
        <v>13</v>
      </c>
      <c r="G9" s="11" t="s">
        <v>17</v>
      </c>
      <c r="H9" s="39" t="s">
        <v>97</v>
      </c>
      <c r="I9" s="11" t="s">
        <v>1</v>
      </c>
      <c r="J9" s="40" t="s">
        <v>7</v>
      </c>
      <c r="K9" s="8"/>
    </row>
    <row r="10" spans="1:11" s="19" customFormat="1" ht="24.95" customHeight="1" thickBot="1" x14ac:dyDescent="0.3">
      <c r="A10" s="18">
        <v>1</v>
      </c>
      <c r="B10" s="42" t="s">
        <v>43</v>
      </c>
      <c r="C10" s="43">
        <v>73.588359999999994</v>
      </c>
      <c r="D10" s="14">
        <f t="shared" ref="D10:D19" si="0">C10*0.35</f>
        <v>25.755925999999995</v>
      </c>
      <c r="E10" s="44">
        <v>91.13</v>
      </c>
      <c r="F10" s="14">
        <f t="shared" ref="F10:F19" si="1">E10*0.3</f>
        <v>27.338999999999999</v>
      </c>
      <c r="G10" s="14">
        <v>100</v>
      </c>
      <c r="H10" s="24">
        <f t="shared" ref="H10:H19" si="2">G10*0.35</f>
        <v>35</v>
      </c>
      <c r="I10" s="14">
        <f t="shared" ref="I10:I19" si="3">D10+F10+H10</f>
        <v>88.094925999999987</v>
      </c>
      <c r="J10" s="26" t="s">
        <v>93</v>
      </c>
    </row>
    <row r="11" spans="1:11" ht="24.95" customHeight="1" thickBot="1" x14ac:dyDescent="0.3">
      <c r="A11" s="18">
        <v>2</v>
      </c>
      <c r="B11" s="42" t="s">
        <v>39</v>
      </c>
      <c r="C11" s="43">
        <v>78.071470000000005</v>
      </c>
      <c r="D11" s="14">
        <f t="shared" si="0"/>
        <v>27.325014500000002</v>
      </c>
      <c r="E11" s="44">
        <v>87.86</v>
      </c>
      <c r="F11" s="14">
        <f t="shared" si="1"/>
        <v>26.358000000000001</v>
      </c>
      <c r="G11" s="14">
        <v>70</v>
      </c>
      <c r="H11" s="24">
        <f t="shared" si="2"/>
        <v>24.5</v>
      </c>
      <c r="I11" s="14">
        <f t="shared" si="3"/>
        <v>78.183014499999999</v>
      </c>
      <c r="J11" s="26" t="s">
        <v>94</v>
      </c>
    </row>
    <row r="12" spans="1:11" ht="24.95" customHeight="1" thickBot="1" x14ac:dyDescent="0.3">
      <c r="A12" s="18">
        <v>3</v>
      </c>
      <c r="B12" s="42" t="s">
        <v>41</v>
      </c>
      <c r="C12" s="43">
        <v>73.294169999999994</v>
      </c>
      <c r="D12" s="14">
        <f t="shared" si="0"/>
        <v>25.652959499999998</v>
      </c>
      <c r="E12" s="44">
        <v>96.73</v>
      </c>
      <c r="F12" s="14">
        <f t="shared" si="1"/>
        <v>29.018999999999998</v>
      </c>
      <c r="G12" s="14">
        <v>60</v>
      </c>
      <c r="H12" s="24">
        <f t="shared" si="2"/>
        <v>21</v>
      </c>
      <c r="I12" s="14">
        <f t="shared" si="3"/>
        <v>75.6719595</v>
      </c>
      <c r="J12" s="26" t="s">
        <v>92</v>
      </c>
    </row>
    <row r="13" spans="1:11" ht="24.95" customHeight="1" thickBot="1" x14ac:dyDescent="0.3">
      <c r="A13" s="18">
        <v>4</v>
      </c>
      <c r="B13" s="46" t="s">
        <v>44</v>
      </c>
      <c r="C13" s="47">
        <v>74.597769999999997</v>
      </c>
      <c r="D13" s="48">
        <f t="shared" si="0"/>
        <v>26.109219499999998</v>
      </c>
      <c r="E13" s="49">
        <v>86.23</v>
      </c>
      <c r="F13" s="48">
        <f t="shared" si="1"/>
        <v>25.869</v>
      </c>
      <c r="G13" s="48">
        <v>65</v>
      </c>
      <c r="H13" s="50">
        <f t="shared" si="2"/>
        <v>22.75</v>
      </c>
      <c r="I13" s="41">
        <f t="shared" si="3"/>
        <v>74.728219499999994</v>
      </c>
      <c r="J13" s="26" t="s">
        <v>92</v>
      </c>
    </row>
    <row r="14" spans="1:11" ht="24.95" customHeight="1" thickBot="1" x14ac:dyDescent="0.3">
      <c r="A14" s="18">
        <v>5</v>
      </c>
      <c r="B14" s="42" t="s">
        <v>45</v>
      </c>
      <c r="C14" s="43">
        <v>72.942850000000007</v>
      </c>
      <c r="D14" s="14">
        <f t="shared" si="0"/>
        <v>25.5299975</v>
      </c>
      <c r="E14" s="44">
        <v>86.23</v>
      </c>
      <c r="F14" s="14">
        <f t="shared" si="1"/>
        <v>25.869</v>
      </c>
      <c r="G14" s="14">
        <v>60</v>
      </c>
      <c r="H14" s="24">
        <f t="shared" si="2"/>
        <v>21</v>
      </c>
      <c r="I14" s="14">
        <f t="shared" si="3"/>
        <v>72.398997500000007</v>
      </c>
      <c r="J14" s="26" t="s">
        <v>92</v>
      </c>
    </row>
    <row r="15" spans="1:11" ht="24.95" customHeight="1" thickBot="1" x14ac:dyDescent="0.3">
      <c r="A15" s="18">
        <v>6</v>
      </c>
      <c r="B15" s="46" t="s">
        <v>33</v>
      </c>
      <c r="C15" s="47">
        <v>81.567149999999998</v>
      </c>
      <c r="D15" s="48">
        <f t="shared" si="0"/>
        <v>28.548502499999998</v>
      </c>
      <c r="E15" s="49">
        <v>99.53</v>
      </c>
      <c r="F15" s="48">
        <f t="shared" si="1"/>
        <v>29.858999999999998</v>
      </c>
      <c r="G15" s="48"/>
      <c r="H15" s="45">
        <f t="shared" si="2"/>
        <v>0</v>
      </c>
      <c r="I15" s="14">
        <f t="shared" si="3"/>
        <v>58.407502499999993</v>
      </c>
      <c r="J15" s="26" t="s">
        <v>91</v>
      </c>
    </row>
    <row r="16" spans="1:11" ht="24.95" customHeight="1" thickBot="1" x14ac:dyDescent="0.3">
      <c r="A16" s="18">
        <v>7</v>
      </c>
      <c r="B16" s="42" t="s">
        <v>42</v>
      </c>
      <c r="C16" s="43">
        <v>81.499989999999997</v>
      </c>
      <c r="D16" s="14">
        <f t="shared" si="0"/>
        <v>28.524996499999997</v>
      </c>
      <c r="E16" s="44">
        <v>73.47</v>
      </c>
      <c r="F16" s="14">
        <f t="shared" si="1"/>
        <v>22.041</v>
      </c>
      <c r="G16" s="14">
        <v>15</v>
      </c>
      <c r="H16" s="24">
        <f t="shared" si="2"/>
        <v>5.25</v>
      </c>
      <c r="I16" s="14">
        <f t="shared" si="3"/>
        <v>55.815996499999997</v>
      </c>
      <c r="J16" s="26" t="s">
        <v>92</v>
      </c>
    </row>
    <row r="17" spans="1:10" ht="24.95" customHeight="1" thickBot="1" x14ac:dyDescent="0.3">
      <c r="A17" s="18">
        <v>8</v>
      </c>
      <c r="B17" s="46" t="s">
        <v>37</v>
      </c>
      <c r="C17" s="47">
        <v>78.946610000000007</v>
      </c>
      <c r="D17" s="48">
        <f t="shared" si="0"/>
        <v>27.631313500000001</v>
      </c>
      <c r="E17" s="49">
        <v>93.93</v>
      </c>
      <c r="F17" s="48">
        <f t="shared" si="1"/>
        <v>28.179000000000002</v>
      </c>
      <c r="G17" s="41"/>
      <c r="H17" s="24">
        <f t="shared" si="2"/>
        <v>0</v>
      </c>
      <c r="I17" s="14">
        <f t="shared" si="3"/>
        <v>55.810313500000007</v>
      </c>
      <c r="J17" s="26" t="s">
        <v>91</v>
      </c>
    </row>
    <row r="18" spans="1:10" ht="22.5" customHeight="1" thickBot="1" x14ac:dyDescent="0.3">
      <c r="A18" s="18">
        <v>9</v>
      </c>
      <c r="B18" s="42" t="s">
        <v>40</v>
      </c>
      <c r="C18" s="43">
        <v>78.770650000000003</v>
      </c>
      <c r="D18" s="14">
        <f t="shared" si="0"/>
        <v>27.569727499999999</v>
      </c>
      <c r="E18" s="44">
        <v>85.76</v>
      </c>
      <c r="F18" s="14">
        <f t="shared" si="1"/>
        <v>25.728000000000002</v>
      </c>
      <c r="G18" s="14"/>
      <c r="H18" s="24">
        <f t="shared" si="2"/>
        <v>0</v>
      </c>
      <c r="I18" s="14">
        <f t="shared" si="3"/>
        <v>53.297727500000001</v>
      </c>
      <c r="J18" s="26" t="s">
        <v>91</v>
      </c>
    </row>
    <row r="19" spans="1:10" ht="24.95" customHeight="1" thickBot="1" x14ac:dyDescent="0.3">
      <c r="A19" s="18">
        <v>10</v>
      </c>
      <c r="B19" s="51" t="s">
        <v>38</v>
      </c>
      <c r="C19" s="52">
        <v>82.882570000000001</v>
      </c>
      <c r="D19" s="41">
        <f t="shared" si="0"/>
        <v>29.008899499999998</v>
      </c>
      <c r="E19" s="53">
        <v>76.900000000000006</v>
      </c>
      <c r="F19" s="41">
        <f t="shared" si="1"/>
        <v>23.07</v>
      </c>
      <c r="G19" s="14"/>
      <c r="H19" s="24">
        <f t="shared" si="2"/>
        <v>0</v>
      </c>
      <c r="I19" s="14">
        <f t="shared" si="3"/>
        <v>52.078899499999999</v>
      </c>
      <c r="J19" s="26" t="s">
        <v>91</v>
      </c>
    </row>
    <row r="20" spans="1:10" x14ac:dyDescent="0.25">
      <c r="B20" s="3"/>
      <c r="C20" s="3"/>
      <c r="D20" s="3"/>
      <c r="E20" s="3"/>
      <c r="F20" s="3"/>
      <c r="G20" s="3"/>
      <c r="H20" s="4"/>
    </row>
    <row r="21" spans="1:10" x14ac:dyDescent="0.25">
      <c r="B21" s="3"/>
      <c r="C21" s="3"/>
      <c r="D21" s="3"/>
      <c r="E21" s="3"/>
      <c r="F21" s="3"/>
      <c r="G21" s="3"/>
      <c r="H21" s="4"/>
    </row>
    <row r="22" spans="1:10" ht="15.75" x14ac:dyDescent="0.25">
      <c r="B22" s="129" t="s">
        <v>20</v>
      </c>
      <c r="C22" s="129"/>
      <c r="D22" s="34"/>
      <c r="E22" s="31" t="s">
        <v>16</v>
      </c>
      <c r="F22" s="31"/>
      <c r="G22" s="108"/>
      <c r="H22" s="31" t="s">
        <v>16</v>
      </c>
      <c r="I22" s="29"/>
      <c r="J22" s="30"/>
    </row>
    <row r="23" spans="1:10" ht="15.75" x14ac:dyDescent="0.25">
      <c r="B23" s="34" t="s">
        <v>22</v>
      </c>
      <c r="C23" s="34"/>
      <c r="D23" s="34"/>
      <c r="E23" s="34" t="s">
        <v>31</v>
      </c>
      <c r="F23" s="34"/>
      <c r="G23" s="34"/>
      <c r="H23" s="35" t="s">
        <v>32</v>
      </c>
      <c r="I23" s="109"/>
      <c r="J23" s="30"/>
    </row>
    <row r="24" spans="1:10" x14ac:dyDescent="0.25">
      <c r="B24" s="27"/>
      <c r="C24" s="27"/>
      <c r="D24" s="27"/>
      <c r="E24" s="27"/>
      <c r="F24" s="27"/>
      <c r="G24" s="27"/>
      <c r="H24" s="28"/>
      <c r="I24" s="29"/>
      <c r="J24" s="30"/>
    </row>
    <row r="25" spans="1:10" x14ac:dyDescent="0.25">
      <c r="B25" s="27"/>
      <c r="C25" s="27"/>
      <c r="D25" s="27"/>
      <c r="E25" s="27"/>
      <c r="F25" s="27"/>
      <c r="G25" s="27"/>
      <c r="H25" s="28"/>
      <c r="I25" s="29"/>
      <c r="J25" s="30"/>
    </row>
    <row r="26" spans="1:10" x14ac:dyDescent="0.25">
      <c r="B26" s="27"/>
      <c r="C26" s="27"/>
      <c r="D26" s="27"/>
      <c r="E26" s="27"/>
      <c r="F26" s="27"/>
      <c r="G26" s="27"/>
      <c r="H26" s="28"/>
      <c r="I26" s="29"/>
      <c r="J26" s="30"/>
    </row>
    <row r="27" spans="1:10" x14ac:dyDescent="0.25">
      <c r="B27" s="27"/>
      <c r="C27" s="27"/>
      <c r="D27" s="27"/>
      <c r="E27" s="27"/>
      <c r="F27" s="27"/>
      <c r="G27" s="27"/>
      <c r="H27" s="28"/>
      <c r="I27" s="29"/>
      <c r="J27" s="30"/>
    </row>
    <row r="28" spans="1:10" x14ac:dyDescent="0.25">
      <c r="B28" s="3"/>
      <c r="C28" s="3"/>
      <c r="D28" s="3"/>
      <c r="E28" s="3"/>
      <c r="F28" s="3"/>
      <c r="G28" s="3"/>
      <c r="H28" s="4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  <row r="36" spans="2:8" x14ac:dyDescent="0.25">
      <c r="B36" s="3"/>
      <c r="C36" s="3"/>
      <c r="D36" s="3"/>
      <c r="E36" s="3"/>
      <c r="F36" s="3"/>
      <c r="G36" s="3"/>
      <c r="H36" s="4"/>
    </row>
    <row r="37" spans="2:8" x14ac:dyDescent="0.25">
      <c r="B37" s="3"/>
      <c r="C37" s="3"/>
      <c r="D37" s="3"/>
      <c r="E37" s="3"/>
      <c r="F37" s="3"/>
      <c r="G37" s="3"/>
      <c r="H37" s="4"/>
    </row>
    <row r="38" spans="2:8" x14ac:dyDescent="0.25">
      <c r="B38" s="3"/>
      <c r="C38" s="3"/>
      <c r="D38" s="3"/>
      <c r="E38" s="3"/>
      <c r="F38" s="3"/>
      <c r="G38" s="3"/>
      <c r="H38" s="4"/>
    </row>
    <row r="39" spans="2:8" x14ac:dyDescent="0.25">
      <c r="B39" s="3"/>
      <c r="C39" s="3"/>
      <c r="D39" s="3"/>
      <c r="E39" s="3"/>
      <c r="F39" s="3"/>
      <c r="G39" s="3"/>
      <c r="H39" s="4"/>
    </row>
    <row r="40" spans="2:8" x14ac:dyDescent="0.25">
      <c r="B40" s="3"/>
      <c r="C40" s="3"/>
      <c r="D40" s="3"/>
      <c r="E40" s="3"/>
      <c r="F40" s="3"/>
      <c r="G40" s="3"/>
      <c r="H40" s="4"/>
    </row>
    <row r="41" spans="2:8" x14ac:dyDescent="0.25">
      <c r="B41" s="3"/>
      <c r="C41" s="3"/>
      <c r="D41" s="3"/>
      <c r="E41" s="3"/>
      <c r="F41" s="3"/>
      <c r="G41" s="3"/>
      <c r="H41" s="4"/>
    </row>
    <row r="42" spans="2:8" x14ac:dyDescent="0.25">
      <c r="B42" s="3"/>
      <c r="C42" s="3"/>
      <c r="D42" s="3"/>
      <c r="E42" s="3"/>
      <c r="F42" s="3"/>
      <c r="G42" s="3"/>
      <c r="H42" s="4"/>
    </row>
    <row r="43" spans="2:8" x14ac:dyDescent="0.25">
      <c r="B43" s="3"/>
      <c r="C43" s="3"/>
      <c r="D43" s="3"/>
      <c r="E43" s="3"/>
      <c r="F43" s="3"/>
      <c r="G43" s="3"/>
      <c r="H43" s="4"/>
    </row>
  </sheetData>
  <sortState ref="A10:J19">
    <sortCondition descending="1" ref="I9"/>
  </sortState>
  <mergeCells count="11">
    <mergeCell ref="B22:C22"/>
    <mergeCell ref="A1:J1"/>
    <mergeCell ref="A2:J2"/>
    <mergeCell ref="A3:J3"/>
    <mergeCell ref="A4:J4"/>
    <mergeCell ref="A7:B7"/>
    <mergeCell ref="C7:E7"/>
    <mergeCell ref="H7:J7"/>
    <mergeCell ref="A8:B8"/>
    <mergeCell ref="C8:E8"/>
    <mergeCell ref="H8:J8"/>
  </mergeCells>
  <pageMargins left="0.70866141732283472" right="0.39370078740157483" top="0.74803149606299213" bottom="0.4724409448818898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SOSYAL BİL MYO YABANCI DİLLER</vt:lpstr>
      <vt:lpstr>SOSYAL BİL MYO MALİYE</vt:lpstr>
      <vt:lpstr>SOSYAL BİL MYO PAZ. REK.</vt:lpstr>
      <vt:lpstr>GÖLE VETERNERLK</vt:lpstr>
      <vt:lpstr>GÖLE MYO İŞLETME</vt:lpstr>
      <vt:lpstr>'GÖLE MYO İŞLETME'!Yazdırma_Alanı</vt:lpstr>
      <vt:lpstr>'SOSYAL BİL MYO PAZ. REK.'!Yazdırma_Alanı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Asus</cp:lastModifiedBy>
  <cp:lastPrinted>2018-02-02T08:53:03Z</cp:lastPrinted>
  <dcterms:created xsi:type="dcterms:W3CDTF">2010-07-19T05:19:49Z</dcterms:created>
  <dcterms:modified xsi:type="dcterms:W3CDTF">2018-02-02T13:31:35Z</dcterms:modified>
</cp:coreProperties>
</file>