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9600" windowHeight="6210" activeTab="0"/>
  </bookViews>
  <sheets>
    <sheet name="SOSYAL BİLİMLER Pazarlama" sheetId="1" r:id="rId1"/>
    <sheet name="SOSYAL BİLİMLER Y. Diller" sheetId="2" r:id="rId2"/>
    <sheet name="SOSYAL BİLİMLER Finans" sheetId="3" r:id="rId3"/>
    <sheet name="GÖLE MYO VETERİNERLİK" sheetId="4" r:id="rId4"/>
    <sheet name="GÖLE MYO İŞLETME YÖNETİMİ" sheetId="5" r:id="rId5"/>
  </sheets>
  <definedNames>
    <definedName name="_xlnm.Print_Area" localSheetId="4">'GÖLE MYO İŞLETME YÖNETİMİ'!$A$1:$H$70</definedName>
    <definedName name="_xlnm.Print_Area" localSheetId="3">'GÖLE MYO VETERİNERLİK'!$A$1:$H$22</definedName>
    <definedName name="_xlnm.Print_Area" localSheetId="2">'SOSYAL BİLİMLER Finans'!$A$1:$H$34</definedName>
    <definedName name="_xlnm.Print_Area" localSheetId="0">'SOSYAL BİLİMLER Pazarlama'!$A$1:$H$47</definedName>
    <definedName name="_xlnm.Print_Area" localSheetId="1">'SOSYAL BİLİMLER Y. Diller'!$A$1:$I$27</definedName>
  </definedNames>
  <calcPr fullCalcOnLoad="1"/>
</workbook>
</file>

<file path=xl/comments1.xml><?xml version="1.0" encoding="utf-8"?>
<comments xmlns="http://schemas.openxmlformats.org/spreadsheetml/2006/main">
  <authors>
    <author>g?lfem</author>
  </authors>
  <commentList>
    <comment ref="H41" authorId="0">
      <text>
        <r>
          <rPr>
            <b/>
            <sz val="9"/>
            <rFont val="Tahoma"/>
            <family val="2"/>
          </rPr>
          <t xml:space="preserve">Y.lisans devam ediyor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g?lfem</author>
  </authors>
  <commentList>
    <comment ref="H18" authorId="0">
      <text>
        <r>
          <rPr>
            <b/>
            <sz val="9"/>
            <rFont val="Tahoma"/>
            <family val="2"/>
          </rPr>
          <t xml:space="preserve">Belgeler fotokopi
</t>
        </r>
        <r>
          <rPr>
            <sz val="9"/>
            <rFont val="Tahoma"/>
            <family val="2"/>
          </rPr>
          <t xml:space="preserve">
</t>
        </r>
      </text>
    </comment>
    <comment ref="H20" authorId="0">
      <text>
        <r>
          <rPr>
            <b/>
            <sz val="9"/>
            <rFont val="Tahoma"/>
            <family val="2"/>
          </rPr>
          <t>Alanında deneyim süresi eksik</t>
        </r>
      </text>
    </comment>
    <comment ref="H19" authorId="0">
      <text>
        <r>
          <rPr>
            <b/>
            <sz val="9"/>
            <rFont val="Tahoma"/>
            <family val="2"/>
          </rPr>
          <t>Alanında deneyim belgesi yok</t>
        </r>
      </text>
    </comment>
    <comment ref="H21" authorId="0">
      <text>
        <r>
          <rPr>
            <b/>
            <sz val="9"/>
            <rFont val="Tahoma"/>
            <family val="2"/>
          </rPr>
          <t>Alanında deneyim belgesi yok</t>
        </r>
      </text>
    </comment>
  </commentList>
</comments>
</file>

<file path=xl/comments3.xml><?xml version="1.0" encoding="utf-8"?>
<comments xmlns="http://schemas.openxmlformats.org/spreadsheetml/2006/main">
  <authors>
    <author>g?lfem</author>
  </authors>
  <commentList>
    <comment ref="H26" authorId="0">
      <text>
        <r>
          <rPr>
            <b/>
            <sz val="9"/>
            <rFont val="Tahoma"/>
            <family val="2"/>
          </rPr>
          <t>Alanında tecrübe eksik</t>
        </r>
      </text>
    </comment>
    <comment ref="H27" authorId="0">
      <text>
        <r>
          <rPr>
            <b/>
            <sz val="9"/>
            <rFont val="Tahoma"/>
            <family val="2"/>
          </rPr>
          <t>Yükseklisans alanı uymuyor</t>
        </r>
      </text>
    </comment>
    <comment ref="H28" authorId="0">
      <text>
        <r>
          <rPr>
            <b/>
            <sz val="9"/>
            <rFont val="Tahoma"/>
            <family val="2"/>
          </rPr>
          <t>Alanında deneyim yok</t>
        </r>
        <r>
          <rPr>
            <sz val="9"/>
            <rFont val="Tahoma"/>
            <family val="2"/>
          </rPr>
          <t xml:space="preserve">
</t>
        </r>
      </text>
    </comment>
    <comment ref="H29" authorId="0">
      <text>
        <r>
          <rPr>
            <b/>
            <sz val="9"/>
            <rFont val="Tahoma"/>
            <family val="2"/>
          </rPr>
          <t xml:space="preserve">Alanında deneyim süresi eksik
</t>
        </r>
      </text>
    </comment>
    <comment ref="H30" authorId="0">
      <text>
        <r>
          <rPr>
            <b/>
            <sz val="9"/>
            <rFont val="Tahoma"/>
            <family val="2"/>
          </rPr>
          <t xml:space="preserve">Geç Başvuru
</t>
        </r>
      </text>
    </comment>
    <comment ref="H31" authorId="0">
      <text>
        <r>
          <rPr>
            <b/>
            <sz val="9"/>
            <rFont val="Tahoma"/>
            <family val="2"/>
          </rPr>
          <t xml:space="preserve">Geç Başvuru
</t>
        </r>
      </text>
    </comment>
  </commentList>
</comments>
</file>

<file path=xl/comments4.xml><?xml version="1.0" encoding="utf-8"?>
<comments xmlns="http://schemas.openxmlformats.org/spreadsheetml/2006/main">
  <authors>
    <author>g?lfem</author>
  </authors>
  <commentList>
    <comment ref="H17" authorId="0">
      <text>
        <r>
          <rPr>
            <b/>
            <sz val="9"/>
            <rFont val="Tahoma"/>
            <family val="2"/>
          </rPr>
          <t>Alanında iki yıl deneyim yok</t>
        </r>
        <r>
          <rPr>
            <sz val="9"/>
            <rFont val="Tahoma"/>
            <family val="2"/>
          </rPr>
          <t xml:space="preserve">
</t>
        </r>
      </text>
    </comment>
    <comment ref="H19" authorId="0">
      <text>
        <r>
          <rPr>
            <b/>
            <sz val="9"/>
            <rFont val="Tahoma"/>
            <family val="2"/>
          </rPr>
          <t>Trankript onaylı değil</t>
        </r>
        <r>
          <rPr>
            <sz val="9"/>
            <rFont val="Tahoma"/>
            <family val="2"/>
          </rPr>
          <t xml:space="preserve">
</t>
        </r>
      </text>
    </comment>
    <comment ref="H18" authorId="0">
      <text>
        <r>
          <rPr>
            <b/>
            <sz val="9"/>
            <rFont val="Tahoma"/>
            <family val="2"/>
          </rPr>
          <t>Alanında iki yıl deneyim yok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g?lfem</author>
  </authors>
  <commentList>
    <comment ref="H53" authorId="0">
      <text>
        <r>
          <rPr>
            <b/>
            <sz val="9"/>
            <rFont val="Tahoma"/>
            <family val="2"/>
          </rPr>
          <t xml:space="preserve">Hizmet süresi yetersiz
</t>
        </r>
        <r>
          <rPr>
            <sz val="9"/>
            <rFont val="Tahoma"/>
            <family val="2"/>
          </rPr>
          <t xml:space="preserve">
</t>
        </r>
      </text>
    </comment>
    <comment ref="H54" authorId="0">
      <text>
        <r>
          <rPr>
            <b/>
            <sz val="9"/>
            <rFont val="Tahoma"/>
            <family val="2"/>
          </rPr>
          <t>Y.Lisans mezunu değil</t>
        </r>
      </text>
    </comment>
    <comment ref="H55" authorId="0">
      <text>
        <r>
          <rPr>
            <b/>
            <sz val="9"/>
            <rFont val="Tahoma"/>
            <family val="2"/>
          </rPr>
          <t xml:space="preserve">Belgeler fotokopi
</t>
        </r>
      </text>
    </comment>
    <comment ref="H56" authorId="0">
      <text>
        <r>
          <rPr>
            <b/>
            <sz val="9"/>
            <rFont val="Tahoma"/>
            <family val="2"/>
          </rPr>
          <t xml:space="preserve">Belgeler fotokopi
</t>
        </r>
      </text>
    </comment>
    <comment ref="H57" authorId="0">
      <text>
        <r>
          <rPr>
            <b/>
            <sz val="9"/>
            <rFont val="Tahoma"/>
            <family val="2"/>
          </rPr>
          <t xml:space="preserve">Y.lisans tezsiz
</t>
        </r>
      </text>
    </comment>
    <comment ref="H58" authorId="0">
      <text>
        <r>
          <rPr>
            <b/>
            <sz val="9"/>
            <rFont val="Tahoma"/>
            <family val="2"/>
          </rPr>
          <t>Lisans alanı 
uymuyor</t>
        </r>
      </text>
    </comment>
    <comment ref="H65" authorId="0">
      <text>
        <r>
          <rPr>
            <b/>
            <sz val="9"/>
            <rFont val="Tahoma"/>
            <family val="2"/>
          </rPr>
          <t>Ales Puanı yetersiz</t>
        </r>
        <r>
          <rPr>
            <sz val="9"/>
            <rFont val="Tahoma"/>
            <family val="2"/>
          </rPr>
          <t xml:space="preserve">
</t>
        </r>
      </text>
    </comment>
    <comment ref="H60" authorId="0">
      <text>
        <r>
          <rPr>
            <b/>
            <sz val="9"/>
            <rFont val="Tahoma"/>
            <family val="2"/>
          </rPr>
          <t>Y.lisans tezsiz, belgeler fotokopi</t>
        </r>
        <r>
          <rPr>
            <sz val="9"/>
            <rFont val="Tahoma"/>
            <family val="2"/>
          </rPr>
          <t xml:space="preserve">
</t>
        </r>
      </text>
    </comment>
    <comment ref="H61" authorId="0">
      <text>
        <r>
          <rPr>
            <b/>
            <sz val="9"/>
            <rFont val="Tahoma"/>
            <family val="2"/>
          </rPr>
          <t>tecrübe süresi eksik</t>
        </r>
      </text>
    </comment>
    <comment ref="H62" authorId="0">
      <text>
        <r>
          <rPr>
            <b/>
            <sz val="9"/>
            <rFont val="Tahoma"/>
            <family val="2"/>
          </rPr>
          <t>Y.lisans tezsiz, hizmet belgesi yok</t>
        </r>
      </text>
    </comment>
    <comment ref="H66" authorId="0">
      <text>
        <r>
          <rPr>
            <b/>
            <sz val="9"/>
            <rFont val="Tahoma"/>
            <family val="2"/>
          </rPr>
          <t xml:space="preserve">Ales puanı geçersiz
</t>
        </r>
      </text>
    </comment>
    <comment ref="H64" authorId="0">
      <text>
        <r>
          <rPr>
            <b/>
            <sz val="9"/>
            <rFont val="Tahoma"/>
            <family val="2"/>
          </rPr>
          <t xml:space="preserve">Ales puanı yetersiz
</t>
        </r>
        <r>
          <rPr>
            <sz val="9"/>
            <rFont val="Tahoma"/>
            <family val="2"/>
          </rPr>
          <t xml:space="preserve">
</t>
        </r>
      </text>
    </comment>
    <comment ref="H63" authorId="0">
      <text>
        <r>
          <rPr>
            <b/>
            <sz val="9"/>
            <rFont val="Tahoma"/>
            <family val="2"/>
          </rPr>
          <t xml:space="preserve">Belgeler fotokopi, y.lisans tezsiz, ALES puanı geçersiz
</t>
        </r>
      </text>
    </comment>
    <comment ref="H59" authorId="0">
      <text>
        <r>
          <rPr>
            <b/>
            <sz val="9"/>
            <rFont val="Tahoma"/>
            <family val="2"/>
          </rPr>
          <t xml:space="preserve">Lisans diploması onaysız
</t>
        </r>
      </text>
    </comment>
  </commentList>
</comments>
</file>

<file path=xl/sharedStrings.xml><?xml version="1.0" encoding="utf-8"?>
<sst xmlns="http://schemas.openxmlformats.org/spreadsheetml/2006/main" count="362" uniqueCount="157">
  <si>
    <t>ALES</t>
  </si>
  <si>
    <t>TOPLAM</t>
  </si>
  <si>
    <t>BİRİMİ :</t>
  </si>
  <si>
    <t>DERECESİ</t>
  </si>
  <si>
    <t>KADRO UNVANI</t>
  </si>
  <si>
    <t>BÖLÜMÜ/A.B.D. :</t>
  </si>
  <si>
    <t>ADI VE SOYADI</t>
  </si>
  <si>
    <t>DEĞERLENDİRME</t>
  </si>
  <si>
    <t>ARDAHAN ÜNİVERSİTESİ</t>
  </si>
  <si>
    <t>S.N.</t>
  </si>
  <si>
    <t>T.C.</t>
  </si>
  <si>
    <t>Giriş Sınavı Bilgileri:</t>
  </si>
  <si>
    <t>KADRO SAYISI</t>
  </si>
  <si>
    <t>ALES (%70)</t>
  </si>
  <si>
    <t>LİSANS</t>
  </si>
  <si>
    <t>LİSANS (%30)</t>
  </si>
  <si>
    <t>ÖĞRETİM ELEMANI ALIMI ÖNDEĞERLENDİRME SONUÇLARI</t>
  </si>
  <si>
    <t>Öğr. Gör.</t>
  </si>
  <si>
    <t>Bilgi      : 0 478 211 75 19</t>
  </si>
  <si>
    <t>ARDAHAN SOSYAL BİLİMLER MYO</t>
  </si>
  <si>
    <t>Pazarlama ve Reklamcılık Bölümü</t>
  </si>
  <si>
    <t>NİHAT DELİBALTA GÖLE MYO</t>
  </si>
  <si>
    <t>Tarih     : 29 Ocak 2018         Saat: 10:00</t>
  </si>
  <si>
    <t>Yabancı Diller ve Kültürler Bölümü</t>
  </si>
  <si>
    <t>Finans - Bankacılık ve Sigortacılık Bölümü</t>
  </si>
  <si>
    <t>İşletme Yönetimi Bölümü</t>
  </si>
  <si>
    <t>Laborant ve Veteriner Sağlık Bölümü</t>
  </si>
  <si>
    <t>Ayşe KOCABAY</t>
  </si>
  <si>
    <t>İbrahim KUZGUN</t>
  </si>
  <si>
    <t>Taha ALPASLAN</t>
  </si>
  <si>
    <t>Murat SELİM TAŞDEMİR</t>
  </si>
  <si>
    <t>Elif ACAR</t>
  </si>
  <si>
    <t>Mustafa Kamil SARAÇGİL</t>
  </si>
  <si>
    <t>Gökhan İLHAN</t>
  </si>
  <si>
    <t>Erdem TERZİOĞLU</t>
  </si>
  <si>
    <t>Sedef TÜRKMEN</t>
  </si>
  <si>
    <t>Süleyman ÖZÇİÇEK</t>
  </si>
  <si>
    <t>Yasin SARIKAYA</t>
  </si>
  <si>
    <t>Efe ALTUNTAŞ</t>
  </si>
  <si>
    <t>Asude YILDIRIM</t>
  </si>
  <si>
    <t>Leyla BAYDERE</t>
  </si>
  <si>
    <t>Şükrü Emir ÖZORPAK</t>
  </si>
  <si>
    <t>Ekrem ERÖZ</t>
  </si>
  <si>
    <t>Mehmet Cihan 
HAYRULLAHOĞLU</t>
  </si>
  <si>
    <t>Elif SÜTÇÜ</t>
  </si>
  <si>
    <t>Emre SEVEN</t>
  </si>
  <si>
    <t>Bilen BALIKÇI</t>
  </si>
  <si>
    <t>Dilek KARA</t>
  </si>
  <si>
    <t>Durkaya CEYLAN</t>
  </si>
  <si>
    <t>Rıdvan ÜNAL</t>
  </si>
  <si>
    <t>Mustafa ERBİL</t>
  </si>
  <si>
    <t>Halil Emre SAYGI</t>
  </si>
  <si>
    <t>Hakan KAYA</t>
  </si>
  <si>
    <t>Selçuk YILMAZ</t>
  </si>
  <si>
    <t>Nurseda SAYMAZ</t>
  </si>
  <si>
    <t>Muhammed Emin BARUT</t>
  </si>
  <si>
    <t>Muhammet Emin COŞKUN</t>
  </si>
  <si>
    <t>Murat İNCE</t>
  </si>
  <si>
    <t>Oral DEMİRTAŞ</t>
  </si>
  <si>
    <t>Ersin GÜREL</t>
  </si>
  <si>
    <t>Ayşenur Nur GÜNER</t>
  </si>
  <si>
    <t>Sevda METİN</t>
  </si>
  <si>
    <t>Ahmet ÖNER</t>
  </si>
  <si>
    <t>Murat Emre DURMUŞ</t>
  </si>
  <si>
    <t>Fuat ALACA</t>
  </si>
  <si>
    <t>Berat SULU</t>
  </si>
  <si>
    <t>Selma TİRYAKİ</t>
  </si>
  <si>
    <t>Kübra KAVALCI</t>
  </si>
  <si>
    <t>Tuğba İMADOĞLU</t>
  </si>
  <si>
    <t>Yaşar ÖZTÜRK</t>
  </si>
  <si>
    <t>Funda CİVEK</t>
  </si>
  <si>
    <t>Uğur ÇOBAN</t>
  </si>
  <si>
    <t>Gizem BERBER</t>
  </si>
  <si>
    <t>Ahmet POLAT</t>
  </si>
  <si>
    <t>Neşe SALİK</t>
  </si>
  <si>
    <t>Hasan Sadık TATLI</t>
  </si>
  <si>
    <t>Güler AKAKÇE</t>
  </si>
  <si>
    <t>Hamza SIĞINÇ</t>
  </si>
  <si>
    <t>Gökhan Berk ÖZBEK</t>
  </si>
  <si>
    <t>Büşra KABAY</t>
  </si>
  <si>
    <t>Ersin ALAYVAZ</t>
  </si>
  <si>
    <t>Tuğçe TURAN</t>
  </si>
  <si>
    <t>Eray Ekin SEZGİN</t>
  </si>
  <si>
    <t>Selim KARA</t>
  </si>
  <si>
    <t>Nurdan KALAYCI</t>
  </si>
  <si>
    <t>Enise GÜNDOĞDU</t>
  </si>
  <si>
    <t>Mustafa TÜRKEL</t>
  </si>
  <si>
    <t>Merve KIZGIN</t>
  </si>
  <si>
    <t>Özge BOZKULAK</t>
  </si>
  <si>
    <t>Muhammet ÇAKAR</t>
  </si>
  <si>
    <t>Abdullah DURHAN</t>
  </si>
  <si>
    <t>Ethem TOPÇUOĞLU</t>
  </si>
  <si>
    <t>Muzaffer YILMAZ</t>
  </si>
  <si>
    <t>Cebrail GÜZEL</t>
  </si>
  <si>
    <t>Furkan Tolga KARAÇOR</t>
  </si>
  <si>
    <t>İhsan ERCAN</t>
  </si>
  <si>
    <t>Uğur OKUR</t>
  </si>
  <si>
    <t>Filiz POYRAZ</t>
  </si>
  <si>
    <t>Mesut NAMLI</t>
  </si>
  <si>
    <t>Enes GÜRTAY</t>
  </si>
  <si>
    <t>Fatih DEMİR</t>
  </si>
  <si>
    <t>Hanifi KARAÇINAR</t>
  </si>
  <si>
    <t>İsmail Hakkı KAVAK</t>
  </si>
  <si>
    <t>Yasemin ÖZDEMİR</t>
  </si>
  <si>
    <t>Beytullah SEZGİN</t>
  </si>
  <si>
    <t>Azime Sevil KABLAN</t>
  </si>
  <si>
    <t>Özlem KALAAĞASI</t>
  </si>
  <si>
    <t>Benan GÖK</t>
  </si>
  <si>
    <t>Şehriban TUTAR</t>
  </si>
  <si>
    <t>Nesrin AKSU</t>
  </si>
  <si>
    <t>Ahmet Serdar TAŞ</t>
  </si>
  <si>
    <t>Fatma YAYLA</t>
  </si>
  <si>
    <t>Necip ALPTEKİN</t>
  </si>
  <si>
    <t>Bünyamin ÖZDEMİR</t>
  </si>
  <si>
    <t>Mert Anıl SARICAN</t>
  </si>
  <si>
    <t>Nihal KOÇAK</t>
  </si>
  <si>
    <t>Fatih AKTAŞ</t>
  </si>
  <si>
    <t>Füsun KALAYCI</t>
  </si>
  <si>
    <t>Burçak YAKIN</t>
  </si>
  <si>
    <t>Selim AKBALIK</t>
  </si>
  <si>
    <t>Kübra ALPA</t>
  </si>
  <si>
    <t>Ebru BAĞÇI</t>
  </si>
  <si>
    <t>Ferhat İŞCAN</t>
  </si>
  <si>
    <t>Esra SEVİL</t>
  </si>
  <si>
    <t>Ahmet Kürşat AŞIK</t>
  </si>
  <si>
    <t>Sezgin KOYUN</t>
  </si>
  <si>
    <t>Aytaç İKİNCİ</t>
  </si>
  <si>
    <t>İbrahim Halil EKİNCİ</t>
  </si>
  <si>
    <t>Mustafa Doğukan ÇAKMAK</t>
  </si>
  <si>
    <t>Hadice KİNO</t>
  </si>
  <si>
    <t>Tülay KAYA</t>
  </si>
  <si>
    <t>Mesut ÖZTOPRAK</t>
  </si>
  <si>
    <t>Mustafa İLGA</t>
  </si>
  <si>
    <t>Buket YILMAZ</t>
  </si>
  <si>
    <t>Abdurrezak Emre KAYA</t>
  </si>
  <si>
    <t>Aysun YÜCEL</t>
  </si>
  <si>
    <t>Gökan BEYKOZ</t>
  </si>
  <si>
    <t>Abdulkadir DAŞTAN</t>
  </si>
  <si>
    <t>Mukaddes Beyza GÜLER</t>
  </si>
  <si>
    <t>Oğuzhan GÜNER</t>
  </si>
  <si>
    <t>GEÇ BAŞVURU</t>
  </si>
  <si>
    <t>Nurten MERDİVENLİ</t>
  </si>
  <si>
    <t>Harun ŞAHAN</t>
  </si>
  <si>
    <t>Mustafa ÇELİK</t>
  </si>
  <si>
    <t>Yusuf ALÇİÇEK</t>
  </si>
  <si>
    <t>GEÇERSİZ BAŞVURU</t>
  </si>
  <si>
    <t>SINAVA GİRECEK</t>
  </si>
  <si>
    <t>SINAVA GİREMEYECEK</t>
  </si>
  <si>
    <t>Y.DİL</t>
  </si>
  <si>
    <t>ALES (%40)</t>
  </si>
  <si>
    <t>Y.DİL (%60)</t>
  </si>
  <si>
    <t>Murat UĞURLU</t>
  </si>
  <si>
    <t>Aykut SANBUR</t>
  </si>
  <si>
    <t>Gökhan AVŞAR</t>
  </si>
  <si>
    <t>Gülcan ÇELİKEL</t>
  </si>
  <si>
    <t>Yer        : İktisadi ve İdari Bilimler Fakültesi</t>
  </si>
  <si>
    <t>Sınava girecek adayların sınav günü saat 09:00 'da sınav yerlerinde hazır bulunmaları gerekmektedir.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</si>
</sst>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11"/>
      <name val="Arial"/>
      <family val="2"/>
    </font>
    <font>
      <b/>
      <sz val="12"/>
      <name val="Calibri"/>
      <family val="2"/>
    </font>
    <font>
      <b/>
      <u val="single"/>
      <sz val="12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Font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0" fillId="0" borderId="0" xfId="0" applyFont="1" applyAlignment="1">
      <alignment vertic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14" fontId="5" fillId="33" borderId="0" xfId="0" applyNumberFormat="1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14" fontId="4" fillId="33" borderId="0" xfId="0" applyNumberFormat="1" applyFont="1" applyFill="1" applyAlignment="1">
      <alignment horizontal="left" vertical="center"/>
    </xf>
    <xf numFmtId="0" fontId="4" fillId="33" borderId="10" xfId="0" applyFont="1" applyFill="1" applyBorder="1" applyAlignment="1">
      <alignment horizontal="center" vertical="center"/>
    </xf>
    <xf numFmtId="164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/>
    </xf>
    <xf numFmtId="0" fontId="4" fillId="33" borderId="10" xfId="0" applyNumberFormat="1" applyFont="1" applyFill="1" applyBorder="1" applyAlignment="1">
      <alignment horizontal="center" vertical="center"/>
    </xf>
    <xf numFmtId="164" fontId="4" fillId="33" borderId="10" xfId="0" applyNumberFormat="1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center" vertical="center"/>
    </xf>
    <xf numFmtId="0" fontId="43" fillId="34" borderId="10" xfId="0" applyFont="1" applyFill="1" applyBorder="1" applyAlignment="1">
      <alignment horizontal="center"/>
    </xf>
    <xf numFmtId="0" fontId="44" fillId="33" borderId="0" xfId="0" applyFont="1" applyFill="1" applyBorder="1" applyAlignment="1">
      <alignment/>
    </xf>
    <xf numFmtId="0" fontId="43" fillId="33" borderId="0" xfId="0" applyFont="1" applyFill="1" applyBorder="1" applyAlignment="1">
      <alignment/>
    </xf>
    <xf numFmtId="0" fontId="43" fillId="33" borderId="0" xfId="0" applyFont="1" applyFill="1" applyBorder="1" applyAlignment="1">
      <alignment horizontal="center"/>
    </xf>
    <xf numFmtId="0" fontId="4" fillId="33" borderId="0" xfId="0" applyFont="1" applyFill="1" applyAlignment="1">
      <alignment horizontal="center" vertical="center"/>
    </xf>
    <xf numFmtId="14" fontId="4" fillId="33" borderId="0" xfId="0" applyNumberFormat="1" applyFont="1" applyFill="1" applyAlignment="1">
      <alignment horizontal="left" vertical="center"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 vertical="center"/>
    </xf>
    <xf numFmtId="14" fontId="4" fillId="33" borderId="0" xfId="0" applyNumberFormat="1" applyFont="1" applyFill="1" applyAlignment="1">
      <alignment horizontal="left" vertical="center"/>
    </xf>
    <xf numFmtId="0" fontId="4" fillId="33" borderId="0" xfId="0" applyFont="1" applyFill="1" applyAlignment="1">
      <alignment horizontal="center" vertical="center"/>
    </xf>
    <xf numFmtId="14" fontId="4" fillId="33" borderId="0" xfId="0" applyNumberFormat="1" applyFont="1" applyFill="1" applyAlignment="1">
      <alignment horizontal="left" vertical="center"/>
    </xf>
    <xf numFmtId="0" fontId="43" fillId="33" borderId="10" xfId="0" applyFont="1" applyFill="1" applyBorder="1" applyAlignment="1">
      <alignment horizontal="left"/>
    </xf>
    <xf numFmtId="0" fontId="43" fillId="33" borderId="10" xfId="0" applyFont="1" applyFill="1" applyBorder="1" applyAlignment="1">
      <alignment horizontal="center"/>
    </xf>
    <xf numFmtId="0" fontId="4" fillId="33" borderId="0" xfId="0" applyFont="1" applyFill="1" applyAlignment="1">
      <alignment horizontal="center" vertical="center"/>
    </xf>
    <xf numFmtId="14" fontId="4" fillId="33" borderId="0" xfId="0" applyNumberFormat="1" applyFont="1" applyFill="1" applyAlignment="1">
      <alignment horizontal="left" vertical="center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43" fillId="0" borderId="10" xfId="0" applyFont="1" applyFill="1" applyBorder="1" applyAlignment="1">
      <alignment horizontal="center" vertical="center"/>
    </xf>
    <xf numFmtId="2" fontId="43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/>
    </xf>
    <xf numFmtId="2" fontId="4" fillId="33" borderId="10" xfId="0" applyNumberFormat="1" applyFont="1" applyFill="1" applyBorder="1" applyAlignment="1">
      <alignment horizontal="center" wrapText="1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center"/>
    </xf>
    <xf numFmtId="2" fontId="4" fillId="33" borderId="0" xfId="0" applyNumberFormat="1" applyFont="1" applyFill="1" applyBorder="1" applyAlignment="1">
      <alignment horizontal="center" vertical="center"/>
    </xf>
    <xf numFmtId="164" fontId="4" fillId="33" borderId="0" xfId="0" applyNumberFormat="1" applyFont="1" applyFill="1" applyBorder="1" applyAlignment="1">
      <alignment horizontal="center" vertical="center"/>
    </xf>
    <xf numFmtId="0" fontId="43" fillId="33" borderId="0" xfId="0" applyFont="1" applyFill="1" applyBorder="1" applyAlignment="1">
      <alignment horizontal="center" wrapText="1"/>
    </xf>
    <xf numFmtId="0" fontId="41" fillId="33" borderId="0" xfId="0" applyFont="1" applyFill="1" applyBorder="1" applyAlignment="1">
      <alignment/>
    </xf>
    <xf numFmtId="0" fontId="45" fillId="33" borderId="0" xfId="0" applyFont="1" applyFill="1" applyBorder="1" applyAlignment="1">
      <alignment/>
    </xf>
    <xf numFmtId="0" fontId="41" fillId="33" borderId="0" xfId="0" applyFont="1" applyFill="1" applyBorder="1" applyAlignment="1">
      <alignment horizontal="center"/>
    </xf>
    <xf numFmtId="0" fontId="43" fillId="33" borderId="10" xfId="0" applyFont="1" applyFill="1" applyBorder="1" applyAlignment="1">
      <alignment horizontal="left" vertical="center"/>
    </xf>
    <xf numFmtId="0" fontId="43" fillId="33" borderId="10" xfId="0" applyFont="1" applyFill="1" applyBorder="1" applyAlignment="1">
      <alignment horizontal="left" vertical="center" wrapText="1"/>
    </xf>
    <xf numFmtId="0" fontId="44" fillId="33" borderId="0" xfId="0" applyFont="1" applyFill="1" applyBorder="1" applyAlignment="1">
      <alignment/>
    </xf>
    <xf numFmtId="0" fontId="4" fillId="33" borderId="10" xfId="0" applyFont="1" applyFill="1" applyBorder="1" applyAlignment="1">
      <alignment horizontal="right"/>
    </xf>
    <xf numFmtId="0" fontId="4" fillId="33" borderId="11" xfId="0" applyFont="1" applyFill="1" applyBorder="1" applyAlignment="1">
      <alignment horizontal="left"/>
    </xf>
    <xf numFmtId="0" fontId="4" fillId="33" borderId="12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right" vertical="center"/>
    </xf>
    <xf numFmtId="0" fontId="4" fillId="33" borderId="11" xfId="0" applyFont="1" applyFill="1" applyBorder="1" applyAlignment="1">
      <alignment horizontal="left" vertical="center"/>
    </xf>
    <xf numFmtId="0" fontId="4" fillId="33" borderId="12" xfId="0" applyFont="1" applyFill="1" applyBorder="1" applyAlignment="1">
      <alignment horizontal="left" vertical="center"/>
    </xf>
    <xf numFmtId="0" fontId="4" fillId="33" borderId="0" xfId="0" applyFont="1" applyFill="1" applyAlignment="1">
      <alignment horizontal="center" vertical="center"/>
    </xf>
    <xf numFmtId="14" fontId="4" fillId="33" borderId="0" xfId="0" applyNumberFormat="1" applyFont="1" applyFill="1" applyAlignment="1">
      <alignment horizontal="center" vertical="center"/>
    </xf>
    <xf numFmtId="14" fontId="4" fillId="33" borderId="0" xfId="0" applyNumberFormat="1" applyFont="1" applyFill="1" applyAlignment="1">
      <alignment horizontal="left" vertical="center"/>
    </xf>
    <xf numFmtId="0" fontId="44" fillId="33" borderId="0" xfId="0" applyFont="1" applyFill="1" applyBorder="1" applyAlignment="1">
      <alignment horizontal="left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zoomScalePageLayoutView="0" workbookViewId="0" topLeftCell="A1">
      <selection activeCell="B33" sqref="B33"/>
    </sheetView>
  </sheetViews>
  <sheetFormatPr defaultColWidth="9.140625" defaultRowHeight="15"/>
  <cols>
    <col min="1" max="1" width="4.140625" style="1" bestFit="1" customWidth="1"/>
    <col min="2" max="2" width="24.00390625" style="2" customWidth="1"/>
    <col min="3" max="3" width="9.8515625" style="2" customWidth="1"/>
    <col min="4" max="4" width="12.140625" style="2" customWidth="1"/>
    <col min="5" max="5" width="18.140625" style="2" customWidth="1"/>
    <col min="6" max="6" width="15.8515625" style="2" bestFit="1" customWidth="1"/>
    <col min="7" max="7" width="12.421875" style="2" customWidth="1"/>
    <col min="8" max="8" width="22.7109375" style="1" customWidth="1"/>
    <col min="9" max="9" width="6.00390625" style="1" customWidth="1"/>
    <col min="10" max="10" width="11.8515625" style="2" customWidth="1"/>
    <col min="11" max="11" width="9.140625" style="2" customWidth="1"/>
    <col min="12" max="12" width="18.00390625" style="2" customWidth="1"/>
    <col min="13" max="16384" width="9.140625" style="2" customWidth="1"/>
  </cols>
  <sheetData>
    <row r="1" spans="1:8" ht="15.75">
      <c r="A1" s="8"/>
      <c r="B1" s="9"/>
      <c r="C1" s="9"/>
      <c r="D1" s="9"/>
      <c r="E1" s="8" t="s">
        <v>10</v>
      </c>
      <c r="F1" s="9"/>
      <c r="G1" s="9"/>
      <c r="H1" s="8"/>
    </row>
    <row r="2" spans="1:8" ht="15.75">
      <c r="A2" s="8"/>
      <c r="B2" s="60" t="s">
        <v>8</v>
      </c>
      <c r="C2" s="60"/>
      <c r="D2" s="60"/>
      <c r="E2" s="60"/>
      <c r="F2" s="60"/>
      <c r="G2" s="60"/>
      <c r="H2" s="60"/>
    </row>
    <row r="3" spans="1:8" ht="15.75">
      <c r="A3" s="8"/>
      <c r="B3" s="60" t="s">
        <v>16</v>
      </c>
      <c r="C3" s="60"/>
      <c r="D3" s="60"/>
      <c r="E3" s="60"/>
      <c r="F3" s="60"/>
      <c r="G3" s="60"/>
      <c r="H3" s="60"/>
    </row>
    <row r="4" spans="1:8" ht="15.75">
      <c r="A4" s="8"/>
      <c r="B4" s="61">
        <v>43119</v>
      </c>
      <c r="C4" s="60"/>
      <c r="D4" s="60"/>
      <c r="E4" s="60"/>
      <c r="F4" s="60"/>
      <c r="G4" s="60"/>
      <c r="H4" s="60"/>
    </row>
    <row r="5" spans="1:8" ht="15.75">
      <c r="A5" s="8"/>
      <c r="B5" s="10" t="s">
        <v>11</v>
      </c>
      <c r="C5" s="11"/>
      <c r="D5" s="11"/>
      <c r="E5" s="11"/>
      <c r="F5" s="11"/>
      <c r="G5" s="11"/>
      <c r="H5" s="11"/>
    </row>
    <row r="6" spans="1:8" ht="15.75">
      <c r="A6" s="8"/>
      <c r="B6" s="12" t="s">
        <v>22</v>
      </c>
      <c r="C6" s="11"/>
      <c r="D6" s="11"/>
      <c r="E6" s="11"/>
      <c r="F6" s="11"/>
      <c r="G6" s="11"/>
      <c r="H6" s="11"/>
    </row>
    <row r="7" spans="1:8" ht="15.75">
      <c r="A7" s="8"/>
      <c r="B7" s="62" t="s">
        <v>155</v>
      </c>
      <c r="C7" s="62"/>
      <c r="D7" s="62"/>
      <c r="E7" s="62"/>
      <c r="F7" s="62"/>
      <c r="G7" s="11"/>
      <c r="H7" s="11"/>
    </row>
    <row r="8" spans="1:8" ht="15.75">
      <c r="A8" s="8"/>
      <c r="B8" s="62" t="s">
        <v>18</v>
      </c>
      <c r="C8" s="62"/>
      <c r="D8" s="62"/>
      <c r="E8" s="62"/>
      <c r="F8" s="62"/>
      <c r="G8" s="11"/>
      <c r="H8" s="11"/>
    </row>
    <row r="9" spans="1:8" ht="15.75">
      <c r="A9" s="26"/>
      <c r="B9" s="25"/>
      <c r="C9" s="25"/>
      <c r="D9" s="25"/>
      <c r="E9" s="25"/>
      <c r="F9" s="25"/>
      <c r="G9" s="24"/>
      <c r="H9" s="24"/>
    </row>
    <row r="10" spans="1:8" ht="15.75">
      <c r="A10" s="57" t="s">
        <v>2</v>
      </c>
      <c r="B10" s="57"/>
      <c r="C10" s="58" t="s">
        <v>19</v>
      </c>
      <c r="D10" s="59"/>
      <c r="E10" s="59"/>
      <c r="F10" s="13" t="s">
        <v>12</v>
      </c>
      <c r="G10" s="14" t="s">
        <v>3</v>
      </c>
      <c r="H10" s="15" t="s">
        <v>4</v>
      </c>
    </row>
    <row r="11" spans="1:8" ht="19.5" customHeight="1">
      <c r="A11" s="54" t="s">
        <v>5</v>
      </c>
      <c r="B11" s="54"/>
      <c r="C11" s="55" t="s">
        <v>20</v>
      </c>
      <c r="D11" s="56"/>
      <c r="E11" s="56"/>
      <c r="F11" s="15">
        <v>1</v>
      </c>
      <c r="G11" s="16">
        <v>5</v>
      </c>
      <c r="H11" s="15" t="s">
        <v>17</v>
      </c>
    </row>
    <row r="12" spans="1:8" ht="18.75" customHeight="1">
      <c r="A12" s="15" t="s">
        <v>9</v>
      </c>
      <c r="B12" s="15" t="s">
        <v>6</v>
      </c>
      <c r="C12" s="17" t="s">
        <v>0</v>
      </c>
      <c r="D12" s="14" t="s">
        <v>13</v>
      </c>
      <c r="E12" s="18" t="s">
        <v>14</v>
      </c>
      <c r="F12" s="19" t="s">
        <v>15</v>
      </c>
      <c r="G12" s="14" t="s">
        <v>1</v>
      </c>
      <c r="H12" s="15" t="s">
        <v>7</v>
      </c>
    </row>
    <row r="13" spans="1:8" ht="24" customHeight="1">
      <c r="A13" s="13">
        <v>1</v>
      </c>
      <c r="B13" s="51" t="s">
        <v>69</v>
      </c>
      <c r="C13" s="19">
        <v>76.44778</v>
      </c>
      <c r="D13" s="14">
        <f aca="true" t="shared" si="0" ref="D13:D42">C13*0.7</f>
        <v>53.513445999999995</v>
      </c>
      <c r="E13" s="19">
        <v>87.86</v>
      </c>
      <c r="F13" s="19">
        <f aca="true" t="shared" si="1" ref="F13:F42">E13*0.3</f>
        <v>26.358</v>
      </c>
      <c r="G13" s="14">
        <f aca="true" t="shared" si="2" ref="G13:G42">F13+D13</f>
        <v>79.87144599999999</v>
      </c>
      <c r="H13" s="38" t="s">
        <v>146</v>
      </c>
    </row>
    <row r="14" spans="1:8" ht="24" customHeight="1">
      <c r="A14" s="13">
        <v>2</v>
      </c>
      <c r="B14" s="51" t="s">
        <v>85</v>
      </c>
      <c r="C14" s="19">
        <v>76.72311</v>
      </c>
      <c r="D14" s="14">
        <f t="shared" si="0"/>
        <v>53.706177000000004</v>
      </c>
      <c r="E14" s="19">
        <v>86.7</v>
      </c>
      <c r="F14" s="19">
        <f t="shared" si="1"/>
        <v>26.01</v>
      </c>
      <c r="G14" s="14">
        <f t="shared" si="2"/>
        <v>79.716177</v>
      </c>
      <c r="H14" s="38" t="s">
        <v>146</v>
      </c>
    </row>
    <row r="15" spans="1:8" ht="24" customHeight="1">
      <c r="A15" s="13">
        <v>3</v>
      </c>
      <c r="B15" s="51" t="s">
        <v>72</v>
      </c>
      <c r="C15" s="19">
        <v>73.75603</v>
      </c>
      <c r="D15" s="14">
        <f t="shared" si="0"/>
        <v>51.629220999999994</v>
      </c>
      <c r="E15" s="19">
        <v>92.06</v>
      </c>
      <c r="F15" s="19">
        <f t="shared" si="1"/>
        <v>27.618</v>
      </c>
      <c r="G15" s="14">
        <f t="shared" si="2"/>
        <v>79.247221</v>
      </c>
      <c r="H15" s="38" t="s">
        <v>146</v>
      </c>
    </row>
    <row r="16" spans="1:8" ht="24" customHeight="1">
      <c r="A16" s="13">
        <v>4</v>
      </c>
      <c r="B16" s="51" t="s">
        <v>74</v>
      </c>
      <c r="C16" s="19">
        <v>75.97984</v>
      </c>
      <c r="D16" s="14">
        <f t="shared" si="0"/>
        <v>53.18588799999999</v>
      </c>
      <c r="E16" s="19">
        <v>86.23</v>
      </c>
      <c r="F16" s="19">
        <f t="shared" si="1"/>
        <v>25.869</v>
      </c>
      <c r="G16" s="14">
        <f t="shared" si="2"/>
        <v>79.05488799999999</v>
      </c>
      <c r="H16" s="38" t="s">
        <v>146</v>
      </c>
    </row>
    <row r="17" spans="1:8" ht="24" customHeight="1">
      <c r="A17" s="13">
        <v>5</v>
      </c>
      <c r="B17" s="51" t="s">
        <v>87</v>
      </c>
      <c r="C17" s="19">
        <v>73.8239</v>
      </c>
      <c r="D17" s="14">
        <f>C17*0.7</f>
        <v>51.67672999999999</v>
      </c>
      <c r="E17" s="19">
        <v>90.9</v>
      </c>
      <c r="F17" s="19">
        <f>E17*0.3</f>
        <v>27.27</v>
      </c>
      <c r="G17" s="14">
        <f>F17+D17</f>
        <v>78.94672999999999</v>
      </c>
      <c r="H17" s="38" t="s">
        <v>146</v>
      </c>
    </row>
    <row r="18" spans="1:8" ht="24" customHeight="1">
      <c r="A18" s="13">
        <v>6</v>
      </c>
      <c r="B18" s="51" t="s">
        <v>82</v>
      </c>
      <c r="C18" s="19">
        <v>79.00206</v>
      </c>
      <c r="D18" s="14">
        <f>C18*0.7</f>
        <v>55.301441999999994</v>
      </c>
      <c r="E18" s="19">
        <v>78.3</v>
      </c>
      <c r="F18" s="19">
        <f>E18*0.3</f>
        <v>23.49</v>
      </c>
      <c r="G18" s="14">
        <f>F18+D18</f>
        <v>78.79144199999999</v>
      </c>
      <c r="H18" s="38" t="s">
        <v>146</v>
      </c>
    </row>
    <row r="19" spans="1:8" ht="24" customHeight="1">
      <c r="A19" s="13">
        <v>7</v>
      </c>
      <c r="B19" s="51" t="s">
        <v>76</v>
      </c>
      <c r="C19" s="19">
        <v>77.05302</v>
      </c>
      <c r="D19" s="14">
        <f t="shared" si="0"/>
        <v>53.937114</v>
      </c>
      <c r="E19" s="19">
        <v>80.77</v>
      </c>
      <c r="F19" s="19">
        <f t="shared" si="1"/>
        <v>24.230999999999998</v>
      </c>
      <c r="G19" s="14">
        <f t="shared" si="2"/>
        <v>78.168114</v>
      </c>
      <c r="H19" s="38" t="s">
        <v>146</v>
      </c>
    </row>
    <row r="20" spans="1:10" s="5" customFormat="1" ht="24" customHeight="1">
      <c r="A20" s="13">
        <v>8</v>
      </c>
      <c r="B20" s="51" t="s">
        <v>35</v>
      </c>
      <c r="C20" s="19">
        <v>79.17681</v>
      </c>
      <c r="D20" s="14">
        <f t="shared" si="0"/>
        <v>55.423767</v>
      </c>
      <c r="E20" s="19">
        <v>74.56</v>
      </c>
      <c r="F20" s="19">
        <f t="shared" si="1"/>
        <v>22.368</v>
      </c>
      <c r="G20" s="14">
        <f t="shared" si="2"/>
        <v>77.791767</v>
      </c>
      <c r="H20" s="38" t="s">
        <v>146</v>
      </c>
      <c r="I20" s="6"/>
      <c r="J20" s="6"/>
    </row>
    <row r="21" spans="1:15" s="5" customFormat="1" ht="24" customHeight="1">
      <c r="A21" s="13">
        <v>9</v>
      </c>
      <c r="B21" s="51" t="s">
        <v>86</v>
      </c>
      <c r="C21" s="19">
        <v>75.26213</v>
      </c>
      <c r="D21" s="14">
        <f t="shared" si="0"/>
        <v>52.683491</v>
      </c>
      <c r="E21" s="19">
        <v>82.03</v>
      </c>
      <c r="F21" s="19">
        <f t="shared" si="1"/>
        <v>24.608999999999998</v>
      </c>
      <c r="G21" s="14">
        <f t="shared" si="2"/>
        <v>77.292491</v>
      </c>
      <c r="H21" s="38" t="s">
        <v>146</v>
      </c>
      <c r="O21" s="20"/>
    </row>
    <row r="22" spans="1:13" s="5" customFormat="1" ht="24" customHeight="1">
      <c r="A22" s="13">
        <v>10</v>
      </c>
      <c r="B22" s="51" t="s">
        <v>78</v>
      </c>
      <c r="C22" s="19">
        <v>76.23961</v>
      </c>
      <c r="D22" s="14">
        <f t="shared" si="0"/>
        <v>53.367726999999995</v>
      </c>
      <c r="E22" s="39">
        <v>76.2</v>
      </c>
      <c r="F22" s="19">
        <f t="shared" si="1"/>
        <v>22.86</v>
      </c>
      <c r="G22" s="14">
        <f t="shared" si="2"/>
        <v>76.22772699999999</v>
      </c>
      <c r="H22" s="38" t="s">
        <v>146</v>
      </c>
      <c r="I22" s="1"/>
      <c r="J22" s="2"/>
      <c r="K22" s="2"/>
      <c r="L22" s="2"/>
      <c r="M22" s="2"/>
    </row>
    <row r="23" spans="1:8" ht="24" customHeight="1">
      <c r="A23" s="13">
        <v>11</v>
      </c>
      <c r="B23" s="51" t="s">
        <v>80</v>
      </c>
      <c r="C23" s="19">
        <v>77.85157</v>
      </c>
      <c r="D23" s="14">
        <f t="shared" si="0"/>
        <v>54.496098999999994</v>
      </c>
      <c r="E23" s="19">
        <v>71.53</v>
      </c>
      <c r="F23" s="19">
        <f t="shared" si="1"/>
        <v>21.459</v>
      </c>
      <c r="G23" s="14">
        <f t="shared" si="2"/>
        <v>75.95509899999999</v>
      </c>
      <c r="H23" s="38" t="s">
        <v>147</v>
      </c>
    </row>
    <row r="24" spans="1:8" ht="24" customHeight="1">
      <c r="A24" s="13">
        <v>12</v>
      </c>
      <c r="B24" s="51" t="s">
        <v>73</v>
      </c>
      <c r="C24" s="19">
        <v>75.27459</v>
      </c>
      <c r="D24" s="14">
        <f t="shared" si="0"/>
        <v>52.692213</v>
      </c>
      <c r="E24" s="19">
        <v>76.66</v>
      </c>
      <c r="F24" s="19">
        <f t="shared" si="1"/>
        <v>22.997999999999998</v>
      </c>
      <c r="G24" s="14">
        <f t="shared" si="2"/>
        <v>75.690213</v>
      </c>
      <c r="H24" s="38" t="s">
        <v>147</v>
      </c>
    </row>
    <row r="25" spans="1:8" ht="24" customHeight="1">
      <c r="A25" s="13">
        <v>13</v>
      </c>
      <c r="B25" s="51" t="s">
        <v>75</v>
      </c>
      <c r="C25" s="19">
        <v>76.56821</v>
      </c>
      <c r="D25" s="14">
        <f t="shared" si="0"/>
        <v>53.59774699999999</v>
      </c>
      <c r="E25" s="19">
        <v>72.46</v>
      </c>
      <c r="F25" s="19">
        <f t="shared" si="1"/>
        <v>21.737999999999996</v>
      </c>
      <c r="G25" s="14">
        <f t="shared" si="2"/>
        <v>75.33574699999998</v>
      </c>
      <c r="H25" s="38" t="s">
        <v>147</v>
      </c>
    </row>
    <row r="26" spans="1:8" ht="24" customHeight="1">
      <c r="A26" s="13">
        <v>14</v>
      </c>
      <c r="B26" s="51" t="s">
        <v>141</v>
      </c>
      <c r="C26" s="19">
        <v>78.51379</v>
      </c>
      <c r="D26" s="14">
        <f t="shared" si="0"/>
        <v>54.959652999999996</v>
      </c>
      <c r="E26" s="19">
        <v>65.46</v>
      </c>
      <c r="F26" s="19">
        <f t="shared" si="1"/>
        <v>19.637999999999998</v>
      </c>
      <c r="G26" s="14">
        <f t="shared" si="2"/>
        <v>74.597653</v>
      </c>
      <c r="H26" s="38" t="s">
        <v>147</v>
      </c>
    </row>
    <row r="27" spans="1:8" ht="24" customHeight="1">
      <c r="A27" s="13">
        <v>15</v>
      </c>
      <c r="B27" s="51" t="s">
        <v>68</v>
      </c>
      <c r="C27" s="19">
        <v>75.02079</v>
      </c>
      <c r="D27" s="14">
        <f t="shared" si="0"/>
        <v>52.514553</v>
      </c>
      <c r="E27" s="19">
        <v>72.93</v>
      </c>
      <c r="F27" s="19">
        <f t="shared" si="1"/>
        <v>21.879</v>
      </c>
      <c r="G27" s="14">
        <f t="shared" si="2"/>
        <v>74.393553</v>
      </c>
      <c r="H27" s="38" t="s">
        <v>147</v>
      </c>
    </row>
    <row r="28" spans="1:8" ht="24" customHeight="1">
      <c r="A28" s="13">
        <v>16</v>
      </c>
      <c r="B28" s="51" t="s">
        <v>66</v>
      </c>
      <c r="C28" s="19">
        <v>71.48044</v>
      </c>
      <c r="D28" s="14">
        <f t="shared" si="0"/>
        <v>50.036308</v>
      </c>
      <c r="E28" s="19">
        <v>81.16</v>
      </c>
      <c r="F28" s="19">
        <f t="shared" si="1"/>
        <v>24.348</v>
      </c>
      <c r="G28" s="14">
        <f t="shared" si="2"/>
        <v>74.384308</v>
      </c>
      <c r="H28" s="38" t="s">
        <v>147</v>
      </c>
    </row>
    <row r="29" spans="1:8" ht="24" customHeight="1">
      <c r="A29" s="13">
        <v>17</v>
      </c>
      <c r="B29" s="51" t="s">
        <v>71</v>
      </c>
      <c r="C29" s="19">
        <v>76.74355</v>
      </c>
      <c r="D29" s="14">
        <f t="shared" si="0"/>
        <v>53.720485</v>
      </c>
      <c r="E29" s="19">
        <v>68.39</v>
      </c>
      <c r="F29" s="19">
        <f t="shared" si="1"/>
        <v>20.517</v>
      </c>
      <c r="G29" s="14">
        <f t="shared" si="2"/>
        <v>74.23748499999999</v>
      </c>
      <c r="H29" s="38" t="s">
        <v>147</v>
      </c>
    </row>
    <row r="30" spans="1:8" ht="24" customHeight="1">
      <c r="A30" s="13">
        <v>18</v>
      </c>
      <c r="B30" s="51" t="s">
        <v>34</v>
      </c>
      <c r="C30" s="19">
        <v>78.17729</v>
      </c>
      <c r="D30" s="14">
        <f t="shared" si="0"/>
        <v>54.724103</v>
      </c>
      <c r="E30" s="19">
        <v>64.3</v>
      </c>
      <c r="F30" s="19">
        <f t="shared" si="1"/>
        <v>19.29</v>
      </c>
      <c r="G30" s="14">
        <f t="shared" si="2"/>
        <v>74.014103</v>
      </c>
      <c r="H30" s="38" t="s">
        <v>147</v>
      </c>
    </row>
    <row r="31" spans="1:8" ht="24" customHeight="1">
      <c r="A31" s="13">
        <v>19</v>
      </c>
      <c r="B31" s="51" t="s">
        <v>89</v>
      </c>
      <c r="C31" s="19">
        <v>81.3748</v>
      </c>
      <c r="D31" s="14">
        <f t="shared" si="0"/>
        <v>56.96235999999999</v>
      </c>
      <c r="E31" s="19">
        <v>55.58</v>
      </c>
      <c r="F31" s="19">
        <f t="shared" si="1"/>
        <v>16.674</v>
      </c>
      <c r="G31" s="14">
        <f t="shared" si="2"/>
        <v>73.63636</v>
      </c>
      <c r="H31" s="38" t="s">
        <v>147</v>
      </c>
    </row>
    <row r="32" spans="1:8" ht="24" customHeight="1">
      <c r="A32" s="13">
        <v>20</v>
      </c>
      <c r="B32" s="51" t="s">
        <v>67</v>
      </c>
      <c r="C32" s="19">
        <v>78.11312</v>
      </c>
      <c r="D32" s="14">
        <f t="shared" si="0"/>
        <v>54.67918399999999</v>
      </c>
      <c r="E32" s="19">
        <v>63.13</v>
      </c>
      <c r="F32" s="19">
        <f t="shared" si="1"/>
        <v>18.939</v>
      </c>
      <c r="G32" s="14">
        <f t="shared" si="2"/>
        <v>73.61818399999999</v>
      </c>
      <c r="H32" s="38" t="s">
        <v>147</v>
      </c>
    </row>
    <row r="33" spans="1:8" ht="24" customHeight="1">
      <c r="A33" s="13">
        <v>21</v>
      </c>
      <c r="B33" s="51" t="s">
        <v>83</v>
      </c>
      <c r="C33" s="19">
        <v>73.85116</v>
      </c>
      <c r="D33" s="14">
        <f t="shared" si="0"/>
        <v>51.69581199999999</v>
      </c>
      <c r="E33" s="19">
        <v>71.06</v>
      </c>
      <c r="F33" s="19">
        <f t="shared" si="1"/>
        <v>21.318</v>
      </c>
      <c r="G33" s="14">
        <f t="shared" si="2"/>
        <v>73.01381199999999</v>
      </c>
      <c r="H33" s="38" t="s">
        <v>147</v>
      </c>
    </row>
    <row r="34" spans="1:8" ht="24" customHeight="1">
      <c r="A34" s="13">
        <v>22</v>
      </c>
      <c r="B34" s="51" t="s">
        <v>79</v>
      </c>
      <c r="C34" s="19">
        <v>72.00967</v>
      </c>
      <c r="D34" s="14">
        <f t="shared" si="0"/>
        <v>50.406769</v>
      </c>
      <c r="E34" s="19">
        <v>72</v>
      </c>
      <c r="F34" s="19">
        <f t="shared" si="1"/>
        <v>21.599999999999998</v>
      </c>
      <c r="G34" s="14">
        <f t="shared" si="2"/>
        <v>72.00676899999999</v>
      </c>
      <c r="H34" s="38" t="s">
        <v>147</v>
      </c>
    </row>
    <row r="35" spans="1:8" ht="24.75" customHeight="1">
      <c r="A35" s="13">
        <v>23</v>
      </c>
      <c r="B35" s="51" t="s">
        <v>142</v>
      </c>
      <c r="C35" s="19">
        <v>72.13854</v>
      </c>
      <c r="D35" s="14">
        <f aca="true" t="shared" si="3" ref="D35:D41">C35*0.7</f>
        <v>50.496978</v>
      </c>
      <c r="E35" s="19">
        <v>70.49</v>
      </c>
      <c r="F35" s="19">
        <f aca="true" t="shared" si="4" ref="F35:F41">E35*0.3</f>
        <v>21.147</v>
      </c>
      <c r="G35" s="14">
        <f aca="true" t="shared" si="5" ref="G35:G41">F35+D35</f>
        <v>71.643978</v>
      </c>
      <c r="H35" s="38" t="s">
        <v>147</v>
      </c>
    </row>
    <row r="36" spans="1:8" ht="24" customHeight="1">
      <c r="A36" s="13">
        <v>24</v>
      </c>
      <c r="B36" s="51" t="s">
        <v>84</v>
      </c>
      <c r="C36" s="19">
        <v>73.38236</v>
      </c>
      <c r="D36" s="14">
        <f t="shared" si="3"/>
        <v>51.367652</v>
      </c>
      <c r="E36" s="19">
        <v>64.53</v>
      </c>
      <c r="F36" s="19">
        <f t="shared" si="4"/>
        <v>19.358999999999998</v>
      </c>
      <c r="G36" s="14">
        <f t="shared" si="5"/>
        <v>70.726652</v>
      </c>
      <c r="H36" s="38" t="s">
        <v>147</v>
      </c>
    </row>
    <row r="37" spans="1:8" ht="24" customHeight="1">
      <c r="A37" s="13">
        <v>25</v>
      </c>
      <c r="B37" s="51" t="s">
        <v>70</v>
      </c>
      <c r="C37" s="19">
        <v>70.57673</v>
      </c>
      <c r="D37" s="14">
        <f t="shared" si="3"/>
        <v>49.403710999999994</v>
      </c>
      <c r="E37" s="19">
        <v>70.36</v>
      </c>
      <c r="F37" s="19">
        <f t="shared" si="4"/>
        <v>21.108</v>
      </c>
      <c r="G37" s="14">
        <f t="shared" si="5"/>
        <v>70.51171099999999</v>
      </c>
      <c r="H37" s="38" t="s">
        <v>147</v>
      </c>
    </row>
    <row r="38" spans="1:8" ht="24" customHeight="1">
      <c r="A38" s="13">
        <v>26</v>
      </c>
      <c r="B38" s="51" t="s">
        <v>81</v>
      </c>
      <c r="C38" s="19">
        <v>72.7332</v>
      </c>
      <c r="D38" s="14">
        <f t="shared" si="3"/>
        <v>50.913239999999995</v>
      </c>
      <c r="E38" s="19">
        <v>63.83</v>
      </c>
      <c r="F38" s="19">
        <f t="shared" si="4"/>
        <v>19.148999999999997</v>
      </c>
      <c r="G38" s="14">
        <f t="shared" si="5"/>
        <v>70.06223999999999</v>
      </c>
      <c r="H38" s="38" t="s">
        <v>147</v>
      </c>
    </row>
    <row r="39" spans="1:8" ht="24" customHeight="1">
      <c r="A39" s="13">
        <v>27</v>
      </c>
      <c r="B39" s="51" t="s">
        <v>33</v>
      </c>
      <c r="C39" s="19">
        <v>70.31099</v>
      </c>
      <c r="D39" s="14">
        <f t="shared" si="3"/>
        <v>49.217693</v>
      </c>
      <c r="E39" s="19">
        <v>67.1</v>
      </c>
      <c r="F39" s="19">
        <f t="shared" si="4"/>
        <v>20.13</v>
      </c>
      <c r="G39" s="14">
        <f t="shared" si="5"/>
        <v>69.34769299999999</v>
      </c>
      <c r="H39" s="38" t="s">
        <v>147</v>
      </c>
    </row>
    <row r="40" spans="1:8" ht="24" customHeight="1">
      <c r="A40" s="13">
        <v>28</v>
      </c>
      <c r="B40" s="51" t="s">
        <v>77</v>
      </c>
      <c r="C40" s="19">
        <v>70.14607</v>
      </c>
      <c r="D40" s="14">
        <f t="shared" si="3"/>
        <v>49.10224899999999</v>
      </c>
      <c r="E40" s="19">
        <v>64.53</v>
      </c>
      <c r="F40" s="19">
        <f t="shared" si="4"/>
        <v>19.358999999999998</v>
      </c>
      <c r="G40" s="14">
        <f t="shared" si="5"/>
        <v>68.461249</v>
      </c>
      <c r="H40" s="38" t="s">
        <v>147</v>
      </c>
    </row>
    <row r="41" spans="1:8" ht="24" customHeight="1">
      <c r="A41" s="13">
        <v>29</v>
      </c>
      <c r="B41" s="51" t="s">
        <v>88</v>
      </c>
      <c r="C41" s="19">
        <v>74.81889</v>
      </c>
      <c r="D41" s="14">
        <f t="shared" si="3"/>
        <v>52.373222999999996</v>
      </c>
      <c r="E41" s="19">
        <v>63.6</v>
      </c>
      <c r="F41" s="19">
        <f t="shared" si="4"/>
        <v>19.08</v>
      </c>
      <c r="G41" s="14">
        <f t="shared" si="5"/>
        <v>71.453223</v>
      </c>
      <c r="H41" s="38" t="s">
        <v>145</v>
      </c>
    </row>
    <row r="42" spans="1:8" ht="24" customHeight="1">
      <c r="A42" s="13">
        <v>30</v>
      </c>
      <c r="B42" s="51" t="s">
        <v>139</v>
      </c>
      <c r="C42" s="19">
        <v>77.09558</v>
      </c>
      <c r="D42" s="14">
        <f t="shared" si="0"/>
        <v>53.966905999999994</v>
      </c>
      <c r="E42" s="19">
        <v>64.76</v>
      </c>
      <c r="F42" s="19">
        <f t="shared" si="1"/>
        <v>19.428</v>
      </c>
      <c r="G42" s="14">
        <f t="shared" si="2"/>
        <v>73.39490599999999</v>
      </c>
      <c r="H42" s="38" t="s">
        <v>140</v>
      </c>
    </row>
    <row r="43" spans="1:8" ht="24" customHeight="1">
      <c r="A43" s="13">
        <v>31</v>
      </c>
      <c r="B43" s="51" t="s">
        <v>153</v>
      </c>
      <c r="C43" s="19">
        <v>70.841</v>
      </c>
      <c r="D43" s="14">
        <f>C43*0.7</f>
        <v>49.588699999999996</v>
      </c>
      <c r="E43" s="19">
        <v>61</v>
      </c>
      <c r="F43" s="19">
        <f>E43*0.3</f>
        <v>18.3</v>
      </c>
      <c r="G43" s="14">
        <f>F43+D43</f>
        <v>67.8887</v>
      </c>
      <c r="H43" s="38" t="s">
        <v>140</v>
      </c>
    </row>
    <row r="44" ht="24" customHeight="1"/>
    <row r="45" spans="2:8" ht="24" customHeight="1">
      <c r="B45" s="53" t="s">
        <v>156</v>
      </c>
      <c r="C45" s="53"/>
      <c r="D45" s="22"/>
      <c r="E45" s="21"/>
      <c r="F45" s="3"/>
      <c r="G45" s="21"/>
      <c r="H45" s="23"/>
    </row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</sheetData>
  <sheetProtection/>
  <mergeCells count="9">
    <mergeCell ref="A11:B11"/>
    <mergeCell ref="C11:E11"/>
    <mergeCell ref="A10:B10"/>
    <mergeCell ref="C10:E10"/>
    <mergeCell ref="B2:H2"/>
    <mergeCell ref="B3:H3"/>
    <mergeCell ref="B4:H4"/>
    <mergeCell ref="B7:F7"/>
    <mergeCell ref="B8:F8"/>
  </mergeCells>
  <printOptions/>
  <pageMargins left="1.5748031496062993" right="0.7086614173228347" top="1.5748031496062993" bottom="0.7480314960629921" header="0.31496062992125984" footer="0.31496062992125984"/>
  <pageSetup fitToHeight="0" horizontalDpi="600" verticalDpi="600" orientation="landscape" paperSize="9" scale="80" r:id="rId3"/>
  <rowBreaks count="1" manualBreakCount="1">
    <brk id="26" max="7" man="1"/>
  </rowBreaks>
  <colBreaks count="1" manualBreakCount="1">
    <brk id="9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O41"/>
  <sheetViews>
    <sheetView zoomScalePageLayoutView="0" workbookViewId="0" topLeftCell="A1">
      <selection activeCell="L16" sqref="L16"/>
    </sheetView>
  </sheetViews>
  <sheetFormatPr defaultColWidth="9.140625" defaultRowHeight="15"/>
  <cols>
    <col min="1" max="1" width="4.140625" style="1" bestFit="1" customWidth="1"/>
    <col min="2" max="2" width="24.00390625" style="2" customWidth="1"/>
    <col min="3" max="3" width="11.421875" style="2" customWidth="1"/>
    <col min="4" max="4" width="12.140625" style="2" customWidth="1"/>
    <col min="5" max="5" width="15.8515625" style="2" customWidth="1"/>
    <col min="6" max="6" width="15.8515625" style="2" bestFit="1" customWidth="1"/>
    <col min="7" max="7" width="12.421875" style="2" customWidth="1"/>
    <col min="8" max="8" width="20.28125" style="1" customWidth="1"/>
    <col min="9" max="9" width="6.00390625" style="1" customWidth="1"/>
    <col min="10" max="10" width="11.8515625" style="2" customWidth="1"/>
    <col min="11" max="11" width="9.140625" style="2" customWidth="1"/>
    <col min="12" max="12" width="18.00390625" style="2" customWidth="1"/>
    <col min="13" max="16384" width="9.140625" style="2" customWidth="1"/>
  </cols>
  <sheetData>
    <row r="1" spans="1:8" ht="15.75">
      <c r="A1" s="26"/>
      <c r="B1" s="9"/>
      <c r="C1" s="9"/>
      <c r="D1" s="9"/>
      <c r="E1" s="26" t="s">
        <v>10</v>
      </c>
      <c r="F1" s="9"/>
      <c r="G1" s="9"/>
      <c r="H1" s="26"/>
    </row>
    <row r="2" spans="1:8" ht="15.75">
      <c r="A2" s="26"/>
      <c r="B2" s="60" t="s">
        <v>8</v>
      </c>
      <c r="C2" s="60"/>
      <c r="D2" s="60"/>
      <c r="E2" s="60"/>
      <c r="F2" s="60"/>
      <c r="G2" s="60"/>
      <c r="H2" s="60"/>
    </row>
    <row r="3" spans="1:8" ht="15.75">
      <c r="A3" s="26"/>
      <c r="B3" s="60" t="s">
        <v>16</v>
      </c>
      <c r="C3" s="60"/>
      <c r="D3" s="60"/>
      <c r="E3" s="60"/>
      <c r="F3" s="60"/>
      <c r="G3" s="60"/>
      <c r="H3" s="60"/>
    </row>
    <row r="4" spans="1:8" ht="15.75">
      <c r="A4" s="26"/>
      <c r="B4" s="61">
        <v>43119</v>
      </c>
      <c r="C4" s="60"/>
      <c r="D4" s="60"/>
      <c r="E4" s="60"/>
      <c r="F4" s="60"/>
      <c r="G4" s="60"/>
      <c r="H4" s="60"/>
    </row>
    <row r="5" spans="1:8" ht="15.75">
      <c r="A5" s="26"/>
      <c r="B5" s="10" t="s">
        <v>11</v>
      </c>
      <c r="C5" s="33"/>
      <c r="D5" s="33"/>
      <c r="E5" s="33"/>
      <c r="F5" s="33"/>
      <c r="G5" s="33"/>
      <c r="H5" s="33"/>
    </row>
    <row r="6" spans="1:8" ht="15.75">
      <c r="A6" s="26"/>
      <c r="B6" s="34" t="s">
        <v>22</v>
      </c>
      <c r="C6" s="33"/>
      <c r="D6" s="33"/>
      <c r="E6" s="33"/>
      <c r="F6" s="33"/>
      <c r="G6" s="33"/>
      <c r="H6" s="33"/>
    </row>
    <row r="7" spans="1:8" ht="15.75">
      <c r="A7" s="26"/>
      <c r="B7" s="62" t="s">
        <v>155</v>
      </c>
      <c r="C7" s="62"/>
      <c r="D7" s="62"/>
      <c r="E7" s="62"/>
      <c r="F7" s="62"/>
      <c r="G7" s="33"/>
      <c r="H7" s="33"/>
    </row>
    <row r="8" spans="1:8" ht="15.75">
      <c r="A8" s="26"/>
      <c r="B8" s="62" t="s">
        <v>18</v>
      </c>
      <c r="C8" s="62"/>
      <c r="D8" s="62"/>
      <c r="E8" s="62"/>
      <c r="F8" s="62"/>
      <c r="G8" s="33"/>
      <c r="H8" s="33"/>
    </row>
    <row r="9" spans="1:8" ht="15.75">
      <c r="A9" s="26"/>
      <c r="B9" s="34"/>
      <c r="C9" s="34"/>
      <c r="D9" s="34"/>
      <c r="E9" s="34"/>
      <c r="F9" s="34"/>
      <c r="G9" s="33"/>
      <c r="H9" s="33"/>
    </row>
    <row r="10" spans="1:8" ht="15.75">
      <c r="A10" s="57" t="s">
        <v>2</v>
      </c>
      <c r="B10" s="57"/>
      <c r="C10" s="58" t="s">
        <v>19</v>
      </c>
      <c r="D10" s="59"/>
      <c r="E10" s="59"/>
      <c r="F10" s="13" t="s">
        <v>12</v>
      </c>
      <c r="G10" s="14" t="s">
        <v>3</v>
      </c>
      <c r="H10" s="15" t="s">
        <v>4</v>
      </c>
    </row>
    <row r="11" spans="1:8" ht="19.5" customHeight="1">
      <c r="A11" s="54" t="s">
        <v>5</v>
      </c>
      <c r="B11" s="54"/>
      <c r="C11" s="55" t="s">
        <v>23</v>
      </c>
      <c r="D11" s="56"/>
      <c r="E11" s="56"/>
      <c r="F11" s="15">
        <v>2</v>
      </c>
      <c r="G11" s="16">
        <v>6</v>
      </c>
      <c r="H11" s="15" t="s">
        <v>17</v>
      </c>
    </row>
    <row r="12" spans="1:8" ht="18.75" customHeight="1">
      <c r="A12" s="15" t="s">
        <v>9</v>
      </c>
      <c r="B12" s="15" t="s">
        <v>6</v>
      </c>
      <c r="C12" s="17" t="s">
        <v>0</v>
      </c>
      <c r="D12" s="14" t="s">
        <v>149</v>
      </c>
      <c r="E12" s="18" t="s">
        <v>148</v>
      </c>
      <c r="F12" s="19" t="s">
        <v>150</v>
      </c>
      <c r="G12" s="14" t="s">
        <v>1</v>
      </c>
      <c r="H12" s="15" t="s">
        <v>7</v>
      </c>
    </row>
    <row r="13" spans="1:8" ht="25.5" customHeight="1">
      <c r="A13" s="13">
        <v>1</v>
      </c>
      <c r="B13" s="51" t="s">
        <v>134</v>
      </c>
      <c r="C13" s="19">
        <v>82.53782</v>
      </c>
      <c r="D13" s="14">
        <f aca="true" t="shared" si="0" ref="D13:D18">C13*0.4</f>
        <v>33.015128</v>
      </c>
      <c r="E13" s="19">
        <v>95</v>
      </c>
      <c r="F13" s="19">
        <f aca="true" t="shared" si="1" ref="F13:F18">E13*0.6</f>
        <v>57</v>
      </c>
      <c r="G13" s="14">
        <f aca="true" t="shared" si="2" ref="G13:G18">F13+D13</f>
        <v>90.015128</v>
      </c>
      <c r="H13" s="36" t="s">
        <v>146</v>
      </c>
    </row>
    <row r="14" spans="1:8" ht="29.25" customHeight="1">
      <c r="A14" s="13">
        <v>2</v>
      </c>
      <c r="B14" s="52" t="s">
        <v>43</v>
      </c>
      <c r="C14" s="19">
        <v>82.27828</v>
      </c>
      <c r="D14" s="14">
        <f t="shared" si="0"/>
        <v>32.911312</v>
      </c>
      <c r="E14" s="19">
        <v>95</v>
      </c>
      <c r="F14" s="19">
        <f t="shared" si="1"/>
        <v>57</v>
      </c>
      <c r="G14" s="14">
        <f t="shared" si="2"/>
        <v>89.91131200000001</v>
      </c>
      <c r="H14" s="36" t="s">
        <v>146</v>
      </c>
    </row>
    <row r="15" spans="1:8" ht="28.5" customHeight="1">
      <c r="A15" s="13">
        <v>3</v>
      </c>
      <c r="B15" s="51" t="s">
        <v>40</v>
      </c>
      <c r="C15" s="19">
        <v>85.61891</v>
      </c>
      <c r="D15" s="14">
        <f t="shared" si="0"/>
        <v>34.247564000000004</v>
      </c>
      <c r="E15" s="19">
        <v>92.5</v>
      </c>
      <c r="F15" s="19">
        <f t="shared" si="1"/>
        <v>55.5</v>
      </c>
      <c r="G15" s="14">
        <f t="shared" si="2"/>
        <v>89.74756400000001</v>
      </c>
      <c r="H15" s="36" t="s">
        <v>146</v>
      </c>
    </row>
    <row r="16" spans="1:8" ht="24.75" customHeight="1">
      <c r="A16" s="13">
        <v>4</v>
      </c>
      <c r="B16" s="51" t="s">
        <v>44</v>
      </c>
      <c r="C16" s="19">
        <v>83.26019</v>
      </c>
      <c r="D16" s="14">
        <f t="shared" si="0"/>
        <v>33.304076</v>
      </c>
      <c r="E16" s="19">
        <v>91.25</v>
      </c>
      <c r="F16" s="19">
        <f t="shared" si="1"/>
        <v>54.75</v>
      </c>
      <c r="G16" s="14">
        <f t="shared" si="2"/>
        <v>88.05407600000001</v>
      </c>
      <c r="H16" s="36" t="s">
        <v>146</v>
      </c>
    </row>
    <row r="17" spans="1:8" ht="25.5" customHeight="1">
      <c r="A17" s="13">
        <v>5</v>
      </c>
      <c r="B17" s="51" t="s">
        <v>39</v>
      </c>
      <c r="C17" s="19">
        <v>74.21567</v>
      </c>
      <c r="D17" s="14">
        <f t="shared" si="0"/>
        <v>29.686268000000002</v>
      </c>
      <c r="E17" s="19">
        <v>91.25</v>
      </c>
      <c r="F17" s="19">
        <f t="shared" si="1"/>
        <v>54.75</v>
      </c>
      <c r="G17" s="14">
        <f t="shared" si="2"/>
        <v>84.436268</v>
      </c>
      <c r="H17" s="36" t="s">
        <v>146</v>
      </c>
    </row>
    <row r="18" spans="1:12" s="5" customFormat="1" ht="32.25" customHeight="1">
      <c r="A18" s="13">
        <v>6</v>
      </c>
      <c r="B18" s="51" t="s">
        <v>45</v>
      </c>
      <c r="C18" s="19">
        <v>87.30676</v>
      </c>
      <c r="D18" s="14">
        <f t="shared" si="0"/>
        <v>34.922704</v>
      </c>
      <c r="E18" s="19">
        <v>92.5</v>
      </c>
      <c r="F18" s="19">
        <f t="shared" si="1"/>
        <v>55.5</v>
      </c>
      <c r="G18" s="14">
        <f t="shared" si="2"/>
        <v>90.42270400000001</v>
      </c>
      <c r="H18" s="36" t="s">
        <v>145</v>
      </c>
      <c r="I18" s="6"/>
      <c r="J18" s="6"/>
      <c r="L18" s="37"/>
    </row>
    <row r="19" spans="1:8" ht="25.5" customHeight="1">
      <c r="A19" s="13">
        <v>7</v>
      </c>
      <c r="B19" s="51" t="s">
        <v>41</v>
      </c>
      <c r="C19" s="19">
        <v>83.76835</v>
      </c>
      <c r="D19" s="14">
        <f>C19*0.4</f>
        <v>33.50734</v>
      </c>
      <c r="E19" s="19">
        <v>91.25</v>
      </c>
      <c r="F19" s="19">
        <f>E19*0.6</f>
        <v>54.75</v>
      </c>
      <c r="G19" s="14">
        <f>F19+D19</f>
        <v>88.25734</v>
      </c>
      <c r="H19" s="36" t="s">
        <v>145</v>
      </c>
    </row>
    <row r="20" spans="1:8" ht="24.75" customHeight="1">
      <c r="A20" s="13">
        <v>8</v>
      </c>
      <c r="B20" s="51" t="s">
        <v>133</v>
      </c>
      <c r="C20" s="19">
        <v>86.35125</v>
      </c>
      <c r="D20" s="14">
        <f>C20*0.4</f>
        <v>34.5405</v>
      </c>
      <c r="E20" s="19">
        <v>85</v>
      </c>
      <c r="F20" s="19">
        <f>E20*0.6</f>
        <v>51</v>
      </c>
      <c r="G20" s="14">
        <f>F20+D20</f>
        <v>85.54050000000001</v>
      </c>
      <c r="H20" s="36" t="s">
        <v>145</v>
      </c>
    </row>
    <row r="21" spans="1:15" s="5" customFormat="1" ht="27.75" customHeight="1">
      <c r="A21" s="13">
        <v>9</v>
      </c>
      <c r="B21" s="51" t="s">
        <v>42</v>
      </c>
      <c r="C21" s="19">
        <v>78.18313</v>
      </c>
      <c r="D21" s="14">
        <f>C21*0.4</f>
        <v>31.273252000000003</v>
      </c>
      <c r="E21" s="19">
        <v>95</v>
      </c>
      <c r="F21" s="19">
        <f>E21*0.6</f>
        <v>57</v>
      </c>
      <c r="G21" s="14">
        <f>F21+D21</f>
        <v>88.273252</v>
      </c>
      <c r="H21" s="36" t="s">
        <v>145</v>
      </c>
      <c r="O21" s="2"/>
    </row>
    <row r="22" spans="1:8" ht="24.75" customHeight="1">
      <c r="A22" s="13">
        <v>10</v>
      </c>
      <c r="B22" s="51" t="s">
        <v>144</v>
      </c>
      <c r="C22" s="19">
        <v>80.80992</v>
      </c>
      <c r="D22" s="14">
        <f>C22*0.4</f>
        <v>32.323968</v>
      </c>
      <c r="E22" s="19">
        <v>90</v>
      </c>
      <c r="F22" s="19">
        <f>E22*0.6</f>
        <v>54</v>
      </c>
      <c r="G22" s="14">
        <f>F22+D22</f>
        <v>86.32396800000001</v>
      </c>
      <c r="H22" s="36" t="s">
        <v>140</v>
      </c>
    </row>
    <row r="23" spans="1:8" ht="24.75" customHeight="1">
      <c r="A23" s="13">
        <v>11</v>
      </c>
      <c r="B23" s="51" t="s">
        <v>154</v>
      </c>
      <c r="C23" s="19">
        <v>73.40233</v>
      </c>
      <c r="D23" s="14">
        <f>C23*0.4</f>
        <v>29.360932000000005</v>
      </c>
      <c r="E23" s="19">
        <v>87.5</v>
      </c>
      <c r="F23" s="19">
        <f>E23*0.6</f>
        <v>52.5</v>
      </c>
      <c r="G23" s="14">
        <f>F23+D23</f>
        <v>81.860932</v>
      </c>
      <c r="H23" s="36" t="s">
        <v>140</v>
      </c>
    </row>
    <row r="24" spans="2:8" ht="15">
      <c r="B24" s="3"/>
      <c r="C24" s="3"/>
      <c r="D24" s="3"/>
      <c r="E24" s="3"/>
      <c r="F24" s="3"/>
      <c r="G24" s="3"/>
      <c r="H24" s="4"/>
    </row>
    <row r="25" spans="2:8" ht="15">
      <c r="B25" s="3"/>
      <c r="C25" s="3"/>
      <c r="D25" s="3"/>
      <c r="E25" s="3"/>
      <c r="F25" s="3"/>
      <c r="G25" s="3"/>
      <c r="H25" s="4"/>
    </row>
    <row r="26" spans="2:8" ht="15.75">
      <c r="B26" s="53" t="s">
        <v>156</v>
      </c>
      <c r="C26" s="53"/>
      <c r="D26" s="22"/>
      <c r="E26" s="21"/>
      <c r="F26" s="21"/>
      <c r="G26" s="21"/>
      <c r="H26" s="23"/>
    </row>
    <row r="27" spans="2:8" ht="15">
      <c r="B27" s="3"/>
      <c r="C27" s="3"/>
      <c r="D27" s="3"/>
      <c r="E27" s="3"/>
      <c r="F27" s="3"/>
      <c r="G27" s="3"/>
      <c r="H27" s="4"/>
    </row>
    <row r="28" spans="2:8" ht="15">
      <c r="B28" s="3"/>
      <c r="C28" s="3"/>
      <c r="D28" s="3"/>
      <c r="E28" s="3"/>
      <c r="F28" s="3"/>
      <c r="G28" s="3"/>
      <c r="H28" s="4"/>
    </row>
    <row r="29" spans="2:8" ht="15">
      <c r="B29" s="3"/>
      <c r="C29" s="3"/>
      <c r="D29" s="3"/>
      <c r="E29" s="3"/>
      <c r="F29" s="3"/>
      <c r="G29" s="3"/>
      <c r="H29" s="4"/>
    </row>
    <row r="30" spans="2:8" ht="15">
      <c r="B30" s="3"/>
      <c r="C30" s="3"/>
      <c r="D30" s="3"/>
      <c r="E30" s="3"/>
      <c r="F30" s="3"/>
      <c r="G30" s="3"/>
      <c r="H30" s="4"/>
    </row>
    <row r="31" spans="2:8" ht="15">
      <c r="B31" s="3"/>
      <c r="C31" s="3"/>
      <c r="D31" s="3"/>
      <c r="E31" s="3"/>
      <c r="F31" s="3"/>
      <c r="G31" s="3"/>
      <c r="H31" s="4"/>
    </row>
    <row r="32" spans="2:8" ht="15">
      <c r="B32" s="3"/>
      <c r="C32" s="3"/>
      <c r="D32" s="3"/>
      <c r="E32" s="3"/>
      <c r="F32" s="3"/>
      <c r="G32" s="3"/>
      <c r="H32" s="4"/>
    </row>
    <row r="33" spans="2:8" ht="15">
      <c r="B33" s="3"/>
      <c r="C33" s="3"/>
      <c r="D33" s="3"/>
      <c r="E33" s="3"/>
      <c r="F33" s="3"/>
      <c r="G33" s="3"/>
      <c r="H33" s="4"/>
    </row>
    <row r="34" spans="2:8" ht="15">
      <c r="B34" s="3"/>
      <c r="C34" s="3"/>
      <c r="D34" s="3"/>
      <c r="E34" s="3"/>
      <c r="F34" s="3"/>
      <c r="G34" s="3"/>
      <c r="H34" s="4"/>
    </row>
    <row r="35" spans="2:8" ht="15">
      <c r="B35" s="3"/>
      <c r="C35" s="3"/>
      <c r="D35" s="3"/>
      <c r="E35" s="3"/>
      <c r="F35" s="3"/>
      <c r="G35" s="3"/>
      <c r="H35" s="4"/>
    </row>
    <row r="36" spans="2:8" ht="15">
      <c r="B36" s="3"/>
      <c r="C36" s="3"/>
      <c r="D36" s="3"/>
      <c r="E36" s="3"/>
      <c r="F36" s="3"/>
      <c r="G36" s="3"/>
      <c r="H36" s="4"/>
    </row>
    <row r="37" spans="2:8" ht="15">
      <c r="B37" s="3"/>
      <c r="C37" s="3"/>
      <c r="D37" s="3"/>
      <c r="E37" s="3"/>
      <c r="F37" s="3"/>
      <c r="G37" s="3"/>
      <c r="H37" s="4"/>
    </row>
    <row r="38" spans="2:8" ht="15">
      <c r="B38" s="3"/>
      <c r="C38" s="3"/>
      <c r="D38" s="3"/>
      <c r="E38" s="3"/>
      <c r="F38" s="3"/>
      <c r="G38" s="3"/>
      <c r="H38" s="4"/>
    </row>
    <row r="39" spans="2:8" ht="15">
      <c r="B39" s="3"/>
      <c r="C39" s="3"/>
      <c r="D39" s="3"/>
      <c r="E39" s="3"/>
      <c r="F39" s="3"/>
      <c r="G39" s="3"/>
      <c r="H39" s="4"/>
    </row>
    <row r="40" spans="2:8" ht="15">
      <c r="B40" s="3"/>
      <c r="C40" s="3"/>
      <c r="D40" s="3"/>
      <c r="E40" s="3"/>
      <c r="F40" s="3"/>
      <c r="G40" s="3"/>
      <c r="H40" s="4"/>
    </row>
    <row r="41" spans="2:8" ht="15">
      <c r="B41" s="3"/>
      <c r="C41" s="3"/>
      <c r="D41" s="3"/>
      <c r="E41" s="3"/>
      <c r="F41" s="3"/>
      <c r="G41" s="3"/>
      <c r="H41" s="4"/>
    </row>
  </sheetData>
  <sheetProtection/>
  <mergeCells count="9">
    <mergeCell ref="A11:B11"/>
    <mergeCell ref="C11:E11"/>
    <mergeCell ref="B2:H2"/>
    <mergeCell ref="B3:H3"/>
    <mergeCell ref="B4:H4"/>
    <mergeCell ref="B7:F7"/>
    <mergeCell ref="B8:F8"/>
    <mergeCell ref="A10:B10"/>
    <mergeCell ref="C10:E10"/>
  </mergeCells>
  <printOptions/>
  <pageMargins left="1.5748031496062993" right="0.7086614173228347" top="0.7480314960629921" bottom="0.7480314960629921" header="0.31496062992125984" footer="0.31496062992125984"/>
  <pageSetup fitToHeight="0" horizontalDpi="600" verticalDpi="600" orientation="landscape" paperSize="9" scale="85" r:id="rId3"/>
  <colBreaks count="1" manualBreakCount="1">
    <brk id="9" max="6553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zoomScalePageLayoutView="0" workbookViewId="0" topLeftCell="A1">
      <selection activeCell="C14" sqref="C14"/>
    </sheetView>
  </sheetViews>
  <sheetFormatPr defaultColWidth="9.140625" defaultRowHeight="15"/>
  <cols>
    <col min="1" max="1" width="4.140625" style="1" bestFit="1" customWidth="1"/>
    <col min="2" max="2" width="27.421875" style="2" customWidth="1"/>
    <col min="3" max="3" width="12.28125" style="2" customWidth="1"/>
    <col min="4" max="4" width="12.140625" style="2" customWidth="1"/>
    <col min="5" max="5" width="19.8515625" style="2" customWidth="1"/>
    <col min="6" max="6" width="15.8515625" style="2" bestFit="1" customWidth="1"/>
    <col min="7" max="7" width="12.421875" style="2" customWidth="1"/>
    <col min="8" max="8" width="27.140625" style="1" customWidth="1"/>
    <col min="9" max="9" width="6.00390625" style="1" customWidth="1"/>
    <col min="10" max="10" width="11.8515625" style="2" customWidth="1"/>
    <col min="11" max="11" width="9.140625" style="2" customWidth="1"/>
    <col min="12" max="12" width="18.00390625" style="2" customWidth="1"/>
    <col min="13" max="16384" width="9.140625" style="2" customWidth="1"/>
  </cols>
  <sheetData>
    <row r="1" spans="1:8" ht="15.75">
      <c r="A1" s="26"/>
      <c r="B1" s="9"/>
      <c r="C1" s="9"/>
      <c r="D1" s="9"/>
      <c r="E1" s="26" t="s">
        <v>10</v>
      </c>
      <c r="F1" s="9"/>
      <c r="G1" s="9"/>
      <c r="H1" s="26"/>
    </row>
    <row r="2" spans="1:8" ht="15.75">
      <c r="A2" s="26"/>
      <c r="B2" s="60" t="s">
        <v>8</v>
      </c>
      <c r="C2" s="60"/>
      <c r="D2" s="60"/>
      <c r="E2" s="60"/>
      <c r="F2" s="60"/>
      <c r="G2" s="60"/>
      <c r="H2" s="60"/>
    </row>
    <row r="3" spans="1:8" ht="15.75">
      <c r="A3" s="26"/>
      <c r="B3" s="60" t="s">
        <v>16</v>
      </c>
      <c r="C3" s="60"/>
      <c r="D3" s="60"/>
      <c r="E3" s="60"/>
      <c r="F3" s="60"/>
      <c r="G3" s="60"/>
      <c r="H3" s="60"/>
    </row>
    <row r="4" spans="1:8" ht="15.75">
      <c r="A4" s="26"/>
      <c r="B4" s="61">
        <v>43119</v>
      </c>
      <c r="C4" s="60"/>
      <c r="D4" s="60"/>
      <c r="E4" s="60"/>
      <c r="F4" s="60"/>
      <c r="G4" s="60"/>
      <c r="H4" s="60"/>
    </row>
    <row r="5" spans="1:8" ht="15.75">
      <c r="A5" s="26"/>
      <c r="B5" s="10" t="s">
        <v>11</v>
      </c>
      <c r="C5" s="27"/>
      <c r="D5" s="27"/>
      <c r="E5" s="27"/>
      <c r="F5" s="27"/>
      <c r="G5" s="27"/>
      <c r="H5" s="27"/>
    </row>
    <row r="6" spans="1:8" ht="15.75">
      <c r="A6" s="26"/>
      <c r="B6" s="28" t="s">
        <v>22</v>
      </c>
      <c r="C6" s="27"/>
      <c r="D6" s="27"/>
      <c r="E6" s="27"/>
      <c r="F6" s="27"/>
      <c r="G6" s="27"/>
      <c r="H6" s="27"/>
    </row>
    <row r="7" spans="1:8" ht="15.75">
      <c r="A7" s="26"/>
      <c r="B7" s="62" t="s">
        <v>155</v>
      </c>
      <c r="C7" s="62"/>
      <c r="D7" s="62"/>
      <c r="E7" s="62"/>
      <c r="F7" s="62"/>
      <c r="G7" s="27"/>
      <c r="H7" s="27"/>
    </row>
    <row r="8" spans="1:8" ht="15.75">
      <c r="A8" s="26"/>
      <c r="B8" s="62" t="s">
        <v>18</v>
      </c>
      <c r="C8" s="62"/>
      <c r="D8" s="62"/>
      <c r="E8" s="62"/>
      <c r="F8" s="62"/>
      <c r="G8" s="27"/>
      <c r="H8" s="27"/>
    </row>
    <row r="9" spans="1:8" ht="15.75">
      <c r="A9" s="26"/>
      <c r="B9" s="28"/>
      <c r="C9" s="28"/>
      <c r="D9" s="28"/>
      <c r="E9" s="28"/>
      <c r="F9" s="28"/>
      <c r="G9" s="27"/>
      <c r="H9" s="27"/>
    </row>
    <row r="10" spans="1:8" ht="15.75">
      <c r="A10" s="57" t="s">
        <v>2</v>
      </c>
      <c r="B10" s="57"/>
      <c r="C10" s="58" t="s">
        <v>19</v>
      </c>
      <c r="D10" s="59"/>
      <c r="E10" s="59"/>
      <c r="F10" s="13" t="s">
        <v>12</v>
      </c>
      <c r="G10" s="14" t="s">
        <v>3</v>
      </c>
      <c r="H10" s="15" t="s">
        <v>4</v>
      </c>
    </row>
    <row r="11" spans="1:8" ht="19.5" customHeight="1">
      <c r="A11" s="54" t="s">
        <v>5</v>
      </c>
      <c r="B11" s="54"/>
      <c r="C11" s="55" t="s">
        <v>24</v>
      </c>
      <c r="D11" s="56"/>
      <c r="E11" s="56"/>
      <c r="F11" s="15">
        <v>1</v>
      </c>
      <c r="G11" s="16">
        <v>5</v>
      </c>
      <c r="H11" s="15" t="s">
        <v>17</v>
      </c>
    </row>
    <row r="12" spans="1:8" ht="18.75" customHeight="1">
      <c r="A12" s="15" t="s">
        <v>9</v>
      </c>
      <c r="B12" s="15" t="s">
        <v>6</v>
      </c>
      <c r="C12" s="17" t="s">
        <v>0</v>
      </c>
      <c r="D12" s="14" t="s">
        <v>13</v>
      </c>
      <c r="E12" s="18" t="s">
        <v>14</v>
      </c>
      <c r="F12" s="19" t="s">
        <v>15</v>
      </c>
      <c r="G12" s="14" t="s">
        <v>1</v>
      </c>
      <c r="H12" s="15" t="s">
        <v>7</v>
      </c>
    </row>
    <row r="13" spans="1:8" ht="25.5" customHeight="1">
      <c r="A13" s="15">
        <v>1</v>
      </c>
      <c r="B13" s="31" t="s">
        <v>46</v>
      </c>
      <c r="C13" s="18">
        <v>79.61767</v>
      </c>
      <c r="D13" s="14">
        <f>C13*0.7</f>
        <v>55.732369</v>
      </c>
      <c r="E13" s="18">
        <v>77.6</v>
      </c>
      <c r="F13" s="19">
        <f>E13*0.3</f>
        <v>23.279999999999998</v>
      </c>
      <c r="G13" s="14">
        <f>F13+D13</f>
        <v>79.01236899999999</v>
      </c>
      <c r="H13" s="35" t="s">
        <v>146</v>
      </c>
    </row>
    <row r="14" spans="1:8" ht="25.5" customHeight="1">
      <c r="A14" s="15">
        <v>2</v>
      </c>
      <c r="B14" s="31" t="s">
        <v>130</v>
      </c>
      <c r="C14" s="18">
        <v>70.76387</v>
      </c>
      <c r="D14" s="14">
        <f>C14*0.7</f>
        <v>49.53470899999999</v>
      </c>
      <c r="E14" s="18">
        <v>90.9</v>
      </c>
      <c r="F14" s="19">
        <f>E14*0.3</f>
        <v>27.27</v>
      </c>
      <c r="G14" s="14">
        <f>F14+D14</f>
        <v>76.80470899999999</v>
      </c>
      <c r="H14" s="35" t="s">
        <v>146</v>
      </c>
    </row>
    <row r="15" spans="1:8" ht="25.5" customHeight="1">
      <c r="A15" s="15">
        <v>3</v>
      </c>
      <c r="B15" s="31" t="s">
        <v>47</v>
      </c>
      <c r="C15" s="18">
        <v>75.78645</v>
      </c>
      <c r="D15" s="14">
        <f>C15*0.7</f>
        <v>53.050515</v>
      </c>
      <c r="E15" s="18">
        <v>74.1</v>
      </c>
      <c r="F15" s="19">
        <f>E15*0.3</f>
        <v>22.229999999999997</v>
      </c>
      <c r="G15" s="14">
        <f>F15+D15</f>
        <v>75.280515</v>
      </c>
      <c r="H15" s="35" t="s">
        <v>146</v>
      </c>
    </row>
    <row r="16" spans="1:8" ht="25.5" customHeight="1">
      <c r="A16" s="15">
        <v>4</v>
      </c>
      <c r="B16" s="31" t="s">
        <v>54</v>
      </c>
      <c r="C16" s="18">
        <v>76.40784</v>
      </c>
      <c r="D16" s="14">
        <f aca="true" t="shared" si="0" ref="D16:D29">C16*0.7</f>
        <v>53.48548799999999</v>
      </c>
      <c r="E16" s="18">
        <v>67.56</v>
      </c>
      <c r="F16" s="19">
        <f aca="true" t="shared" si="1" ref="F16:F29">E16*0.3</f>
        <v>20.268</v>
      </c>
      <c r="G16" s="14">
        <f aca="true" t="shared" si="2" ref="G16:G29">F16+D16</f>
        <v>73.75348799999999</v>
      </c>
      <c r="H16" s="35" t="s">
        <v>146</v>
      </c>
    </row>
    <row r="17" spans="1:8" ht="24.75" customHeight="1">
      <c r="A17" s="15">
        <v>5</v>
      </c>
      <c r="B17" s="31" t="s">
        <v>52</v>
      </c>
      <c r="C17" s="18">
        <v>77.19196</v>
      </c>
      <c r="D17" s="14">
        <f t="shared" si="0"/>
        <v>54.03437199999999</v>
      </c>
      <c r="E17" s="18">
        <v>63.13</v>
      </c>
      <c r="F17" s="19">
        <f t="shared" si="1"/>
        <v>18.939</v>
      </c>
      <c r="G17" s="14">
        <f t="shared" si="2"/>
        <v>72.97337199999998</v>
      </c>
      <c r="H17" s="35" t="s">
        <v>146</v>
      </c>
    </row>
    <row r="18" spans="1:8" ht="24.75" customHeight="1">
      <c r="A18" s="15">
        <v>6</v>
      </c>
      <c r="B18" s="31" t="s">
        <v>53</v>
      </c>
      <c r="C18" s="18">
        <v>72.35088</v>
      </c>
      <c r="D18" s="14">
        <f t="shared" si="0"/>
        <v>50.645616</v>
      </c>
      <c r="E18" s="18">
        <v>72</v>
      </c>
      <c r="F18" s="19">
        <f t="shared" si="1"/>
        <v>21.599999999999998</v>
      </c>
      <c r="G18" s="14">
        <f t="shared" si="2"/>
        <v>72.245616</v>
      </c>
      <c r="H18" s="35" t="s">
        <v>146</v>
      </c>
    </row>
    <row r="19" spans="1:8" ht="24.75" customHeight="1">
      <c r="A19" s="15">
        <v>7</v>
      </c>
      <c r="B19" s="31" t="s">
        <v>56</v>
      </c>
      <c r="C19" s="18">
        <v>75.78532</v>
      </c>
      <c r="D19" s="14">
        <f t="shared" si="0"/>
        <v>53.049724</v>
      </c>
      <c r="E19" s="18">
        <v>61.5</v>
      </c>
      <c r="F19" s="19">
        <f t="shared" si="1"/>
        <v>18.45</v>
      </c>
      <c r="G19" s="14">
        <f t="shared" si="2"/>
        <v>71.499724</v>
      </c>
      <c r="H19" s="35" t="s">
        <v>146</v>
      </c>
    </row>
    <row r="20" spans="1:9" s="5" customFormat="1" ht="24.75" customHeight="1">
      <c r="A20" s="15">
        <v>8</v>
      </c>
      <c r="B20" s="31" t="s">
        <v>51</v>
      </c>
      <c r="C20" s="18">
        <v>74.63516</v>
      </c>
      <c r="D20" s="14">
        <f t="shared" si="0"/>
        <v>52.244612</v>
      </c>
      <c r="E20" s="18">
        <v>64.06</v>
      </c>
      <c r="F20" s="19">
        <f t="shared" si="1"/>
        <v>19.218</v>
      </c>
      <c r="G20" s="14">
        <f t="shared" si="2"/>
        <v>71.462612</v>
      </c>
      <c r="H20" s="35" t="s">
        <v>146</v>
      </c>
      <c r="I20" s="6"/>
    </row>
    <row r="21" spans="1:13" s="5" customFormat="1" ht="24.75" customHeight="1">
      <c r="A21" s="15">
        <v>9</v>
      </c>
      <c r="B21" s="31" t="s">
        <v>129</v>
      </c>
      <c r="C21" s="18">
        <v>73.82856</v>
      </c>
      <c r="D21" s="14">
        <f t="shared" si="0"/>
        <v>51.67999199999999</v>
      </c>
      <c r="E21" s="18">
        <v>64.06</v>
      </c>
      <c r="F21" s="19">
        <f t="shared" si="1"/>
        <v>19.218</v>
      </c>
      <c r="G21" s="14">
        <f t="shared" si="2"/>
        <v>70.89799199999999</v>
      </c>
      <c r="H21" s="35" t="s">
        <v>146</v>
      </c>
      <c r="I21" s="6"/>
      <c r="J21" s="7"/>
      <c r="K21" s="7"/>
      <c r="L21" s="7"/>
      <c r="M21" s="2"/>
    </row>
    <row r="22" spans="1:13" s="5" customFormat="1" ht="24.75" customHeight="1">
      <c r="A22" s="15">
        <v>10</v>
      </c>
      <c r="B22" s="31" t="s">
        <v>49</v>
      </c>
      <c r="C22" s="18">
        <v>75.7725</v>
      </c>
      <c r="D22" s="14">
        <f t="shared" si="0"/>
        <v>53.040749999999996</v>
      </c>
      <c r="E22" s="18">
        <v>58</v>
      </c>
      <c r="F22" s="19">
        <f t="shared" si="1"/>
        <v>17.4</v>
      </c>
      <c r="G22" s="14">
        <f t="shared" si="2"/>
        <v>70.44075</v>
      </c>
      <c r="H22" s="35" t="s">
        <v>146</v>
      </c>
      <c r="I22" s="1"/>
      <c r="J22" s="2"/>
      <c r="K22" s="2"/>
      <c r="L22" s="2"/>
      <c r="M22" s="2"/>
    </row>
    <row r="23" spans="1:8" ht="24.75" customHeight="1">
      <c r="A23" s="15">
        <v>11</v>
      </c>
      <c r="B23" s="31" t="s">
        <v>55</v>
      </c>
      <c r="C23" s="18">
        <v>71.37878</v>
      </c>
      <c r="D23" s="14">
        <f t="shared" si="0"/>
        <v>49.965146000000004</v>
      </c>
      <c r="E23" s="18">
        <v>65.93</v>
      </c>
      <c r="F23" s="19">
        <f t="shared" si="1"/>
        <v>19.779</v>
      </c>
      <c r="G23" s="14">
        <f t="shared" si="2"/>
        <v>69.744146</v>
      </c>
      <c r="H23" s="36" t="s">
        <v>147</v>
      </c>
    </row>
    <row r="24" spans="1:8" ht="24.75" customHeight="1">
      <c r="A24" s="15">
        <v>12</v>
      </c>
      <c r="B24" s="31" t="s">
        <v>50</v>
      </c>
      <c r="C24" s="18">
        <v>70.39619</v>
      </c>
      <c r="D24" s="14">
        <f t="shared" si="0"/>
        <v>49.277333</v>
      </c>
      <c r="E24" s="18">
        <v>65.46</v>
      </c>
      <c r="F24" s="19">
        <f t="shared" si="1"/>
        <v>19.637999999999998</v>
      </c>
      <c r="G24" s="14">
        <f t="shared" si="2"/>
        <v>68.915333</v>
      </c>
      <c r="H24" s="36" t="s">
        <v>147</v>
      </c>
    </row>
    <row r="25" spans="1:8" ht="24.75" customHeight="1">
      <c r="A25" s="15">
        <v>13</v>
      </c>
      <c r="B25" s="31" t="s">
        <v>128</v>
      </c>
      <c r="C25" s="18">
        <v>71.88092</v>
      </c>
      <c r="D25" s="14">
        <f t="shared" si="0"/>
        <v>50.316644</v>
      </c>
      <c r="E25" s="18">
        <v>57.06</v>
      </c>
      <c r="F25" s="19">
        <f t="shared" si="1"/>
        <v>17.118</v>
      </c>
      <c r="G25" s="14">
        <f t="shared" si="2"/>
        <v>67.43464399999999</v>
      </c>
      <c r="H25" s="36" t="s">
        <v>147</v>
      </c>
    </row>
    <row r="26" spans="1:8" ht="24.75" customHeight="1">
      <c r="A26" s="15">
        <v>14</v>
      </c>
      <c r="B26" s="31" t="s">
        <v>58</v>
      </c>
      <c r="C26" s="18">
        <v>78.80142</v>
      </c>
      <c r="D26" s="14">
        <f t="shared" si="0"/>
        <v>55.160993999999995</v>
      </c>
      <c r="E26" s="18">
        <v>66.4</v>
      </c>
      <c r="F26" s="19">
        <f t="shared" si="1"/>
        <v>19.92</v>
      </c>
      <c r="G26" s="14">
        <f t="shared" si="2"/>
        <v>75.080994</v>
      </c>
      <c r="H26" s="36" t="s">
        <v>145</v>
      </c>
    </row>
    <row r="27" spans="1:9" ht="24.75" customHeight="1">
      <c r="A27" s="15">
        <v>15</v>
      </c>
      <c r="B27" s="31" t="s">
        <v>59</v>
      </c>
      <c r="C27" s="18">
        <v>71.59308</v>
      </c>
      <c r="D27" s="14">
        <f t="shared" si="0"/>
        <v>50.115156</v>
      </c>
      <c r="E27" s="18">
        <v>77.36</v>
      </c>
      <c r="F27" s="19">
        <f t="shared" si="1"/>
        <v>23.208</v>
      </c>
      <c r="G27" s="14">
        <f t="shared" si="2"/>
        <v>73.323156</v>
      </c>
      <c r="H27" s="36" t="s">
        <v>145</v>
      </c>
      <c r="I27" s="2"/>
    </row>
    <row r="28" spans="1:9" ht="24.75" customHeight="1">
      <c r="A28" s="15">
        <v>16</v>
      </c>
      <c r="B28" s="31" t="s">
        <v>48</v>
      </c>
      <c r="C28" s="18">
        <v>72.42081</v>
      </c>
      <c r="D28" s="14">
        <f t="shared" si="0"/>
        <v>50.694567</v>
      </c>
      <c r="E28" s="18">
        <v>64.06</v>
      </c>
      <c r="F28" s="19">
        <f t="shared" si="1"/>
        <v>19.218</v>
      </c>
      <c r="G28" s="14">
        <f t="shared" si="2"/>
        <v>69.912567</v>
      </c>
      <c r="H28" s="36" t="s">
        <v>145</v>
      </c>
      <c r="I28" s="2"/>
    </row>
    <row r="29" spans="1:9" ht="24.75" customHeight="1">
      <c r="A29" s="15">
        <v>17</v>
      </c>
      <c r="B29" s="31" t="s">
        <v>57</v>
      </c>
      <c r="C29" s="18">
        <v>72.98098</v>
      </c>
      <c r="D29" s="14">
        <f t="shared" si="0"/>
        <v>51.086686</v>
      </c>
      <c r="E29" s="18">
        <v>60.8</v>
      </c>
      <c r="F29" s="19">
        <f t="shared" si="1"/>
        <v>18.24</v>
      </c>
      <c r="G29" s="14">
        <f t="shared" si="2"/>
        <v>69.326686</v>
      </c>
      <c r="H29" s="36" t="s">
        <v>145</v>
      </c>
      <c r="I29" s="2"/>
    </row>
    <row r="30" spans="1:9" ht="24.75" customHeight="1">
      <c r="A30" s="15">
        <v>18</v>
      </c>
      <c r="B30" s="31" t="s">
        <v>151</v>
      </c>
      <c r="C30" s="18">
        <v>76.52405</v>
      </c>
      <c r="D30" s="14">
        <f>C30*0.7</f>
        <v>53.566835</v>
      </c>
      <c r="E30" s="18">
        <v>70.3</v>
      </c>
      <c r="F30" s="19">
        <f>E30*0.3</f>
        <v>21.09</v>
      </c>
      <c r="G30" s="14">
        <f>F30+D30</f>
        <v>74.656835</v>
      </c>
      <c r="H30" s="36" t="s">
        <v>140</v>
      </c>
      <c r="I30" s="2"/>
    </row>
    <row r="31" spans="1:9" ht="24.75" customHeight="1">
      <c r="A31" s="15">
        <v>19</v>
      </c>
      <c r="B31" s="31" t="s">
        <v>152</v>
      </c>
      <c r="C31" s="18">
        <v>73.40233</v>
      </c>
      <c r="D31" s="14">
        <f>C31*0.7</f>
        <v>51.381631</v>
      </c>
      <c r="E31" s="18">
        <v>70.72</v>
      </c>
      <c r="F31" s="19">
        <f>E31*0.3</f>
        <v>21.215999999999998</v>
      </c>
      <c r="G31" s="14">
        <f>F31+D31</f>
        <v>72.59763099999999</v>
      </c>
      <c r="H31" s="36" t="s">
        <v>140</v>
      </c>
      <c r="I31" s="2"/>
    </row>
    <row r="32" spans="2:9" ht="39.75" customHeight="1">
      <c r="B32" s="63"/>
      <c r="C32" s="63"/>
      <c r="D32" s="22"/>
      <c r="E32" s="21"/>
      <c r="F32" s="21"/>
      <c r="G32" s="21"/>
      <c r="H32" s="23"/>
      <c r="I32" s="2"/>
    </row>
    <row r="33" spans="2:9" ht="24.75" customHeight="1">
      <c r="B33" s="53" t="s">
        <v>156</v>
      </c>
      <c r="C33" s="53"/>
      <c r="H33" s="2"/>
      <c r="I33" s="2"/>
    </row>
    <row r="34" spans="8:9" ht="24.75" customHeight="1">
      <c r="H34" s="2"/>
      <c r="I34" s="2"/>
    </row>
    <row r="35" spans="8:9" ht="24.75" customHeight="1">
      <c r="H35" s="2"/>
      <c r="I35" s="2"/>
    </row>
    <row r="36" spans="8:9" ht="24.75" customHeight="1">
      <c r="H36" s="2"/>
      <c r="I36" s="2"/>
    </row>
    <row r="37" spans="8:9" ht="24.75" customHeight="1">
      <c r="H37" s="2"/>
      <c r="I37" s="2"/>
    </row>
    <row r="38" spans="2:8" ht="15">
      <c r="B38" s="3"/>
      <c r="C38" s="3"/>
      <c r="D38" s="3"/>
      <c r="E38" s="3"/>
      <c r="F38" s="3"/>
      <c r="G38" s="3"/>
      <c r="H38" s="4"/>
    </row>
    <row r="39" spans="2:8" ht="15">
      <c r="B39" s="3"/>
      <c r="C39" s="3"/>
      <c r="D39" s="3"/>
      <c r="E39" s="3"/>
      <c r="F39" s="3"/>
      <c r="G39" s="3"/>
      <c r="H39" s="4"/>
    </row>
    <row r="40" spans="2:8" ht="15">
      <c r="B40" s="3"/>
      <c r="C40" s="3"/>
      <c r="D40" s="3"/>
      <c r="E40" s="3"/>
      <c r="F40" s="3"/>
      <c r="G40" s="3"/>
      <c r="H40" s="4"/>
    </row>
    <row r="41" spans="2:8" ht="15">
      <c r="B41" s="3"/>
      <c r="C41" s="3"/>
      <c r="D41" s="3"/>
      <c r="E41" s="3"/>
      <c r="F41" s="3"/>
      <c r="G41" s="3"/>
      <c r="H41" s="4"/>
    </row>
    <row r="42" spans="2:8" ht="15">
      <c r="B42" s="3"/>
      <c r="C42" s="3"/>
      <c r="D42" s="3"/>
      <c r="E42" s="3"/>
      <c r="F42" s="3"/>
      <c r="G42" s="3"/>
      <c r="H42" s="4"/>
    </row>
    <row r="44" spans="2:8" ht="15">
      <c r="B44" s="3"/>
      <c r="C44" s="3"/>
      <c r="D44" s="3"/>
      <c r="E44" s="3"/>
      <c r="F44" s="3"/>
      <c r="G44" s="3"/>
      <c r="H44" s="4"/>
    </row>
    <row r="45" spans="2:8" ht="15">
      <c r="B45" s="3"/>
      <c r="C45" s="3"/>
      <c r="D45" s="3"/>
      <c r="E45" s="3"/>
      <c r="F45" s="3"/>
      <c r="G45" s="3"/>
      <c r="H45" s="4"/>
    </row>
    <row r="46" spans="2:8" ht="15">
      <c r="B46" s="3"/>
      <c r="C46" s="3"/>
      <c r="D46" s="3"/>
      <c r="E46" s="3"/>
      <c r="F46" s="3"/>
      <c r="G46" s="3"/>
      <c r="H46" s="4"/>
    </row>
    <row r="47" spans="2:8" ht="15">
      <c r="B47" s="3"/>
      <c r="C47" s="3"/>
      <c r="D47" s="3"/>
      <c r="E47" s="3"/>
      <c r="F47" s="3"/>
      <c r="G47" s="3"/>
      <c r="H47" s="4"/>
    </row>
    <row r="48" spans="2:8" ht="15">
      <c r="B48" s="3"/>
      <c r="C48" s="3"/>
      <c r="D48" s="3"/>
      <c r="E48" s="3"/>
      <c r="F48" s="3"/>
      <c r="G48" s="3"/>
      <c r="H48" s="4"/>
    </row>
    <row r="49" spans="2:8" ht="15">
      <c r="B49" s="3"/>
      <c r="C49" s="3"/>
      <c r="D49" s="3"/>
      <c r="E49" s="3"/>
      <c r="F49" s="3"/>
      <c r="G49" s="3"/>
      <c r="H49" s="4"/>
    </row>
  </sheetData>
  <sheetProtection/>
  <mergeCells count="10">
    <mergeCell ref="A11:B11"/>
    <mergeCell ref="C11:E11"/>
    <mergeCell ref="B32:C32"/>
    <mergeCell ref="B2:H2"/>
    <mergeCell ref="B3:H3"/>
    <mergeCell ref="B4:H4"/>
    <mergeCell ref="B7:F7"/>
    <mergeCell ref="B8:F8"/>
    <mergeCell ref="A10:B10"/>
    <mergeCell ref="C10:E10"/>
  </mergeCells>
  <printOptions/>
  <pageMargins left="1.5748031496062993" right="0.7086614173228347" top="1.13" bottom="0.7480314960629921" header="0.31496062992125984" footer="0.31496062992125984"/>
  <pageSetup fitToHeight="0" fitToWidth="1" horizontalDpi="600" verticalDpi="600" orientation="landscape" paperSize="9" scale="91" r:id="rId3"/>
  <rowBreaks count="1" manualBreakCount="1">
    <brk id="22" max="7" man="1"/>
  </rowBreaks>
  <colBreaks count="1" manualBreakCount="1">
    <brk id="9" max="6553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zoomScalePageLayoutView="0" workbookViewId="0" topLeftCell="A3">
      <selection activeCell="F23" sqref="F23"/>
    </sheetView>
  </sheetViews>
  <sheetFormatPr defaultColWidth="9.140625" defaultRowHeight="15"/>
  <cols>
    <col min="1" max="1" width="4.140625" style="1" bestFit="1" customWidth="1"/>
    <col min="2" max="2" width="24.7109375" style="2" customWidth="1"/>
    <col min="3" max="3" width="10.140625" style="2" customWidth="1"/>
    <col min="4" max="4" width="12.140625" style="2" customWidth="1"/>
    <col min="5" max="5" width="17.421875" style="2" customWidth="1"/>
    <col min="6" max="6" width="15.8515625" style="2" bestFit="1" customWidth="1"/>
    <col min="7" max="7" width="12.421875" style="2" customWidth="1"/>
    <col min="8" max="8" width="20.28125" style="1" customWidth="1"/>
    <col min="9" max="9" width="6.00390625" style="1" customWidth="1"/>
    <col min="10" max="10" width="11.8515625" style="2" customWidth="1"/>
    <col min="11" max="11" width="9.140625" style="2" customWidth="1"/>
    <col min="12" max="12" width="18.00390625" style="2" customWidth="1"/>
    <col min="13" max="16384" width="9.140625" style="2" customWidth="1"/>
  </cols>
  <sheetData>
    <row r="1" spans="1:8" ht="15.75">
      <c r="A1" s="26"/>
      <c r="B1" s="9"/>
      <c r="C1" s="9"/>
      <c r="D1" s="9"/>
      <c r="E1" s="26" t="s">
        <v>10</v>
      </c>
      <c r="F1" s="9"/>
      <c r="G1" s="9"/>
      <c r="H1" s="26"/>
    </row>
    <row r="2" spans="1:8" ht="15.75">
      <c r="A2" s="26"/>
      <c r="B2" s="60" t="s">
        <v>8</v>
      </c>
      <c r="C2" s="60"/>
      <c r="D2" s="60"/>
      <c r="E2" s="60"/>
      <c r="F2" s="60"/>
      <c r="G2" s="60"/>
      <c r="H2" s="60"/>
    </row>
    <row r="3" spans="1:8" ht="15.75">
      <c r="A3" s="26"/>
      <c r="B3" s="60" t="s">
        <v>16</v>
      </c>
      <c r="C3" s="60"/>
      <c r="D3" s="60"/>
      <c r="E3" s="60"/>
      <c r="F3" s="60"/>
      <c r="G3" s="60"/>
      <c r="H3" s="60"/>
    </row>
    <row r="4" spans="1:8" ht="15.75">
      <c r="A4" s="26"/>
      <c r="B4" s="61">
        <v>43119</v>
      </c>
      <c r="C4" s="60"/>
      <c r="D4" s="60"/>
      <c r="E4" s="60"/>
      <c r="F4" s="60"/>
      <c r="G4" s="60"/>
      <c r="H4" s="60"/>
    </row>
    <row r="5" spans="1:8" ht="15.75">
      <c r="A5" s="26"/>
      <c r="B5" s="10" t="s">
        <v>11</v>
      </c>
      <c r="C5" s="29"/>
      <c r="D5" s="29"/>
      <c r="E5" s="29"/>
      <c r="F5" s="29"/>
      <c r="G5" s="29"/>
      <c r="H5" s="29"/>
    </row>
    <row r="6" spans="1:8" ht="15.75">
      <c r="A6" s="26"/>
      <c r="B6" s="30" t="s">
        <v>22</v>
      </c>
      <c r="C6" s="29"/>
      <c r="D6" s="29"/>
      <c r="E6" s="29"/>
      <c r="F6" s="29"/>
      <c r="G6" s="29"/>
      <c r="H6" s="29"/>
    </row>
    <row r="7" spans="1:8" ht="15.75">
      <c r="A7" s="26"/>
      <c r="B7" s="62" t="s">
        <v>155</v>
      </c>
      <c r="C7" s="62"/>
      <c r="D7" s="62"/>
      <c r="E7" s="62"/>
      <c r="F7" s="62"/>
      <c r="G7" s="29"/>
      <c r="H7" s="29"/>
    </row>
    <row r="8" spans="1:8" ht="15.75">
      <c r="A8" s="26"/>
      <c r="B8" s="30"/>
      <c r="C8" s="30"/>
      <c r="D8" s="30"/>
      <c r="E8" s="30"/>
      <c r="F8" s="30"/>
      <c r="G8" s="29"/>
      <c r="H8" s="29"/>
    </row>
    <row r="9" spans="1:8" ht="15.75">
      <c r="A9" s="26"/>
      <c r="B9" s="62" t="s">
        <v>18</v>
      </c>
      <c r="C9" s="62"/>
      <c r="D9" s="62"/>
      <c r="E9" s="62"/>
      <c r="F9" s="62"/>
      <c r="G9" s="29"/>
      <c r="H9" s="29"/>
    </row>
    <row r="10" spans="1:8" ht="15.75">
      <c r="A10" s="26"/>
      <c r="B10" s="30"/>
      <c r="C10" s="30"/>
      <c r="D10" s="30"/>
      <c r="E10" s="30"/>
      <c r="F10" s="30"/>
      <c r="G10" s="29"/>
      <c r="H10" s="29"/>
    </row>
    <row r="11" spans="1:8" ht="15.75">
      <c r="A11" s="57" t="s">
        <v>2</v>
      </c>
      <c r="B11" s="57"/>
      <c r="C11" s="58" t="s">
        <v>21</v>
      </c>
      <c r="D11" s="59"/>
      <c r="E11" s="59"/>
      <c r="F11" s="13" t="s">
        <v>12</v>
      </c>
      <c r="G11" s="14" t="s">
        <v>3</v>
      </c>
      <c r="H11" s="15" t="s">
        <v>4</v>
      </c>
    </row>
    <row r="12" spans="1:8" ht="19.5" customHeight="1">
      <c r="A12" s="54" t="s">
        <v>5</v>
      </c>
      <c r="B12" s="54"/>
      <c r="C12" s="55" t="s">
        <v>26</v>
      </c>
      <c r="D12" s="56"/>
      <c r="E12" s="56"/>
      <c r="F12" s="15">
        <v>1</v>
      </c>
      <c r="G12" s="16">
        <v>6</v>
      </c>
      <c r="H12" s="15" t="s">
        <v>17</v>
      </c>
    </row>
    <row r="13" spans="1:8" ht="18.75" customHeight="1">
      <c r="A13" s="15" t="s">
        <v>9</v>
      </c>
      <c r="B13" s="15" t="s">
        <v>6</v>
      </c>
      <c r="C13" s="17" t="s">
        <v>0</v>
      </c>
      <c r="D13" s="14" t="s">
        <v>13</v>
      </c>
      <c r="E13" s="18" t="s">
        <v>14</v>
      </c>
      <c r="F13" s="19" t="s">
        <v>15</v>
      </c>
      <c r="G13" s="14" t="s">
        <v>1</v>
      </c>
      <c r="H13" s="15" t="s">
        <v>7</v>
      </c>
    </row>
    <row r="14" spans="1:8" ht="23.25" customHeight="1">
      <c r="A14" s="13">
        <v>1</v>
      </c>
      <c r="B14" s="40" t="s">
        <v>131</v>
      </c>
      <c r="C14" s="19">
        <v>71.33894</v>
      </c>
      <c r="D14" s="14">
        <f aca="true" t="shared" si="0" ref="D14:D19">C14*0.7</f>
        <v>49.93725799999999</v>
      </c>
      <c r="E14" s="19">
        <v>85.53</v>
      </c>
      <c r="F14" s="19">
        <f aca="true" t="shared" si="1" ref="F14:F19">E14*0.3</f>
        <v>25.659</v>
      </c>
      <c r="G14" s="14">
        <f aca="true" t="shared" si="2" ref="G14:G19">D14+F14</f>
        <v>75.59625799999999</v>
      </c>
      <c r="H14" s="35" t="s">
        <v>146</v>
      </c>
    </row>
    <row r="15" spans="1:9" ht="30" customHeight="1">
      <c r="A15" s="13">
        <v>2</v>
      </c>
      <c r="B15" s="40" t="s">
        <v>138</v>
      </c>
      <c r="C15" s="19">
        <v>76.17048</v>
      </c>
      <c r="D15" s="14">
        <f>C15*0.7</f>
        <v>53.31933599999999</v>
      </c>
      <c r="E15" s="19">
        <v>61.96</v>
      </c>
      <c r="F15" s="19">
        <f>E15*0.3</f>
        <v>18.588</v>
      </c>
      <c r="G15" s="14">
        <f>D15+F15</f>
        <v>71.90733599999999</v>
      </c>
      <c r="H15" s="35" t="s">
        <v>146</v>
      </c>
      <c r="I15" s="2"/>
    </row>
    <row r="16" spans="1:8" ht="25.5" customHeight="1">
      <c r="A16" s="13">
        <v>3</v>
      </c>
      <c r="B16" s="40" t="s">
        <v>132</v>
      </c>
      <c r="C16" s="19">
        <v>72.14032</v>
      </c>
      <c r="D16" s="14">
        <f>C16*0.7</f>
        <v>50.498224</v>
      </c>
      <c r="E16" s="19">
        <v>60</v>
      </c>
      <c r="F16" s="19">
        <f>E16*0.3</f>
        <v>18</v>
      </c>
      <c r="G16" s="14">
        <f>D16+F16</f>
        <v>68.498224</v>
      </c>
      <c r="H16" s="35" t="s">
        <v>146</v>
      </c>
    </row>
    <row r="17" spans="1:8" ht="23.25" customHeight="1">
      <c r="A17" s="13">
        <v>4</v>
      </c>
      <c r="B17" s="40" t="s">
        <v>36</v>
      </c>
      <c r="C17" s="19">
        <v>79.99328</v>
      </c>
      <c r="D17" s="14">
        <f>C17*0.7</f>
        <v>55.995295999999996</v>
      </c>
      <c r="E17" s="19">
        <v>65.46</v>
      </c>
      <c r="F17" s="19">
        <f>E17*0.3</f>
        <v>19.637999999999998</v>
      </c>
      <c r="G17" s="14">
        <f>D17+F17</f>
        <v>75.633296</v>
      </c>
      <c r="H17" s="35" t="s">
        <v>145</v>
      </c>
    </row>
    <row r="18" spans="1:8" ht="23.25" customHeight="1">
      <c r="A18" s="13">
        <v>5</v>
      </c>
      <c r="B18" s="40" t="s">
        <v>38</v>
      </c>
      <c r="C18" s="19">
        <v>70.10459</v>
      </c>
      <c r="D18" s="14">
        <f t="shared" si="0"/>
        <v>49.073212999999996</v>
      </c>
      <c r="E18" s="19">
        <v>74.33</v>
      </c>
      <c r="F18" s="19">
        <f t="shared" si="1"/>
        <v>22.299</v>
      </c>
      <c r="G18" s="14">
        <f t="shared" si="2"/>
        <v>71.37221299999999</v>
      </c>
      <c r="H18" s="35" t="s">
        <v>145</v>
      </c>
    </row>
    <row r="19" spans="1:9" ht="30" customHeight="1">
      <c r="A19" s="13">
        <v>6</v>
      </c>
      <c r="B19" s="40" t="s">
        <v>37</v>
      </c>
      <c r="C19" s="19">
        <v>71.66147</v>
      </c>
      <c r="D19" s="14">
        <f t="shared" si="0"/>
        <v>50.163028999999995</v>
      </c>
      <c r="E19" s="19">
        <v>58</v>
      </c>
      <c r="F19" s="19">
        <f t="shared" si="1"/>
        <v>17.4</v>
      </c>
      <c r="G19" s="14">
        <f t="shared" si="2"/>
        <v>67.563029</v>
      </c>
      <c r="H19" s="35" t="s">
        <v>145</v>
      </c>
      <c r="I19" s="2"/>
    </row>
    <row r="20" spans="1:8" ht="23.25" customHeight="1">
      <c r="A20" s="43"/>
      <c r="B20" s="44"/>
      <c r="C20" s="45"/>
      <c r="D20" s="46"/>
      <c r="E20" s="45"/>
      <c r="F20" s="45"/>
      <c r="G20" s="46"/>
      <c r="H20" s="47"/>
    </row>
    <row r="21" spans="2:9" ht="18" customHeight="1">
      <c r="B21" s="53" t="s">
        <v>156</v>
      </c>
      <c r="C21" s="53"/>
      <c r="D21" s="48"/>
      <c r="E21" s="49"/>
      <c r="F21" s="49"/>
      <c r="G21" s="49"/>
      <c r="H21" s="50"/>
      <c r="I21" s="2"/>
    </row>
    <row r="22" spans="8:9" ht="21.75" customHeight="1">
      <c r="H22" s="2"/>
      <c r="I22" s="2"/>
    </row>
    <row r="23" spans="5:9" ht="24.75" customHeight="1">
      <c r="E23" s="3"/>
      <c r="H23" s="2"/>
      <c r="I23" s="2"/>
    </row>
    <row r="24" spans="8:9" ht="24.75" customHeight="1">
      <c r="H24" s="2"/>
      <c r="I24" s="2"/>
    </row>
    <row r="25" spans="2:8" ht="15">
      <c r="B25" s="3"/>
      <c r="C25" s="3"/>
      <c r="D25" s="3"/>
      <c r="F25" s="3"/>
      <c r="G25" s="3"/>
      <c r="H25" s="4"/>
    </row>
    <row r="28" spans="2:8" ht="15">
      <c r="B28" s="3"/>
      <c r="C28" s="3"/>
      <c r="D28" s="3"/>
      <c r="E28" s="3"/>
      <c r="F28" s="3"/>
      <c r="G28" s="3"/>
      <c r="H28" s="4"/>
    </row>
    <row r="29" spans="2:8" ht="15">
      <c r="B29" s="3"/>
      <c r="C29" s="3"/>
      <c r="D29" s="3"/>
      <c r="E29" s="3"/>
      <c r="F29" s="3"/>
      <c r="G29" s="3"/>
      <c r="H29" s="4"/>
    </row>
    <row r="30" spans="2:8" ht="15">
      <c r="B30" s="3"/>
      <c r="C30" s="3"/>
      <c r="D30" s="3"/>
      <c r="E30" s="3"/>
      <c r="F30" s="3"/>
      <c r="G30" s="3"/>
      <c r="H30" s="4"/>
    </row>
    <row r="31" spans="2:8" ht="15">
      <c r="B31" s="3"/>
      <c r="C31" s="3"/>
      <c r="D31" s="3"/>
      <c r="E31" s="3"/>
      <c r="F31" s="3"/>
      <c r="G31" s="3"/>
      <c r="H31" s="4"/>
    </row>
    <row r="32" spans="2:8" ht="15">
      <c r="B32" s="3"/>
      <c r="C32" s="3"/>
      <c r="D32" s="3"/>
      <c r="E32" s="3"/>
      <c r="F32" s="3"/>
      <c r="G32" s="3"/>
      <c r="H32" s="4"/>
    </row>
    <row r="33" spans="2:8" ht="15">
      <c r="B33" s="3"/>
      <c r="C33" s="3"/>
      <c r="D33" s="3"/>
      <c r="E33" s="3"/>
      <c r="F33" s="3"/>
      <c r="G33" s="3"/>
      <c r="H33" s="4"/>
    </row>
    <row r="34" spans="2:8" ht="15">
      <c r="B34" s="3"/>
      <c r="C34" s="3"/>
      <c r="D34" s="3"/>
      <c r="E34" s="3"/>
      <c r="F34" s="3"/>
      <c r="G34" s="3"/>
      <c r="H34" s="4"/>
    </row>
    <row r="35" spans="2:8" ht="15">
      <c r="B35" s="3"/>
      <c r="C35" s="3"/>
      <c r="D35" s="3"/>
      <c r="E35" s="3"/>
      <c r="F35" s="3"/>
      <c r="G35" s="3"/>
      <c r="H35" s="4"/>
    </row>
    <row r="36" spans="2:8" ht="15">
      <c r="B36" s="3"/>
      <c r="C36" s="3"/>
      <c r="D36" s="3"/>
      <c r="E36" s="3"/>
      <c r="F36" s="3"/>
      <c r="G36" s="3"/>
      <c r="H36" s="4"/>
    </row>
    <row r="37" spans="2:8" ht="15">
      <c r="B37" s="3"/>
      <c r="C37" s="3"/>
      <c r="D37" s="3"/>
      <c r="E37" s="3"/>
      <c r="F37" s="3"/>
      <c r="G37" s="3"/>
      <c r="H37" s="4"/>
    </row>
    <row r="38" spans="2:8" ht="15">
      <c r="B38" s="3"/>
      <c r="C38" s="3"/>
      <c r="D38" s="3"/>
      <c r="E38" s="3"/>
      <c r="F38" s="3"/>
      <c r="G38" s="3"/>
      <c r="H38" s="4"/>
    </row>
    <row r="39" spans="2:8" ht="15">
      <c r="B39" s="3"/>
      <c r="C39" s="3"/>
      <c r="D39" s="3"/>
      <c r="E39" s="3"/>
      <c r="F39" s="3"/>
      <c r="G39" s="3"/>
      <c r="H39" s="4"/>
    </row>
    <row r="40" spans="2:8" ht="15">
      <c r="B40" s="3"/>
      <c r="C40" s="3"/>
      <c r="D40" s="3"/>
      <c r="E40" s="3"/>
      <c r="F40" s="3"/>
      <c r="G40" s="3"/>
      <c r="H40" s="4"/>
    </row>
    <row r="41" spans="2:8" ht="15">
      <c r="B41" s="3"/>
      <c r="C41" s="3"/>
      <c r="D41" s="3"/>
      <c r="E41" s="3"/>
      <c r="F41" s="3"/>
      <c r="G41" s="3"/>
      <c r="H41" s="4"/>
    </row>
    <row r="42" spans="2:8" ht="15">
      <c r="B42" s="3"/>
      <c r="C42" s="3"/>
      <c r="D42" s="3"/>
      <c r="E42" s="3"/>
      <c r="F42" s="3"/>
      <c r="G42" s="3"/>
      <c r="H42" s="4"/>
    </row>
    <row r="43" spans="2:8" ht="15">
      <c r="B43" s="3"/>
      <c r="C43" s="3"/>
      <c r="D43" s="3"/>
      <c r="E43" s="3"/>
      <c r="F43" s="3"/>
      <c r="G43" s="3"/>
      <c r="H43" s="4"/>
    </row>
    <row r="44" spans="2:8" ht="15">
      <c r="B44" s="3"/>
      <c r="C44" s="3"/>
      <c r="D44" s="3"/>
      <c r="E44" s="3"/>
      <c r="F44" s="3"/>
      <c r="G44" s="3"/>
      <c r="H44" s="4"/>
    </row>
    <row r="45" spans="2:8" ht="15">
      <c r="B45" s="3"/>
      <c r="C45" s="3"/>
      <c r="D45" s="3"/>
      <c r="E45" s="3"/>
      <c r="F45" s="3"/>
      <c r="G45" s="3"/>
      <c r="H45" s="4"/>
    </row>
    <row r="46" spans="2:8" ht="15">
      <c r="B46" s="3"/>
      <c r="C46" s="3"/>
      <c r="D46" s="3"/>
      <c r="E46" s="3"/>
      <c r="F46" s="3"/>
      <c r="G46" s="3"/>
      <c r="H46" s="4"/>
    </row>
    <row r="47" spans="2:8" ht="15">
      <c r="B47" s="3"/>
      <c r="C47" s="3"/>
      <c r="D47" s="3"/>
      <c r="E47" s="3"/>
      <c r="F47" s="3"/>
      <c r="G47" s="3"/>
      <c r="H47" s="4"/>
    </row>
    <row r="48" spans="2:8" ht="15">
      <c r="B48" s="3"/>
      <c r="C48" s="3"/>
      <c r="D48" s="3"/>
      <c r="E48" s="3"/>
      <c r="F48" s="3"/>
      <c r="G48" s="3"/>
      <c r="H48" s="4"/>
    </row>
    <row r="49" spans="2:8" ht="15">
      <c r="B49" s="3"/>
      <c r="C49" s="3"/>
      <c r="D49" s="3"/>
      <c r="E49" s="3"/>
      <c r="F49" s="3"/>
      <c r="G49" s="3"/>
      <c r="H49" s="4"/>
    </row>
    <row r="50" spans="2:8" ht="15">
      <c r="B50" s="3"/>
      <c r="C50" s="3"/>
      <c r="D50" s="3"/>
      <c r="E50" s="3"/>
      <c r="F50" s="3"/>
      <c r="G50" s="3"/>
      <c r="H50" s="4"/>
    </row>
  </sheetData>
  <sheetProtection/>
  <mergeCells count="9">
    <mergeCell ref="A12:B12"/>
    <mergeCell ref="C12:E12"/>
    <mergeCell ref="B2:H2"/>
    <mergeCell ref="B3:H3"/>
    <mergeCell ref="B4:H4"/>
    <mergeCell ref="B7:F7"/>
    <mergeCell ref="B9:F9"/>
    <mergeCell ref="A11:B11"/>
    <mergeCell ref="C11:E11"/>
  </mergeCells>
  <printOptions/>
  <pageMargins left="1.56" right="0.7086614173228347" top="0.79" bottom="0.7480314960629921" header="0.31496062992125984" footer="0.31496062992125984"/>
  <pageSetup fitToHeight="0" fitToWidth="1" horizontalDpi="600" verticalDpi="600" orientation="landscape" paperSize="9" r:id="rId3"/>
  <colBreaks count="1" manualBreakCount="1">
    <brk id="9" max="65535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8"/>
  <sheetViews>
    <sheetView zoomScalePageLayoutView="0" workbookViewId="0" topLeftCell="A1">
      <selection activeCell="B68" sqref="B68"/>
    </sheetView>
  </sheetViews>
  <sheetFormatPr defaultColWidth="9.140625" defaultRowHeight="15"/>
  <cols>
    <col min="1" max="1" width="4.140625" style="1" bestFit="1" customWidth="1"/>
    <col min="2" max="2" width="25.28125" style="2" customWidth="1"/>
    <col min="3" max="3" width="11.140625" style="2" customWidth="1"/>
    <col min="4" max="4" width="12.140625" style="2" customWidth="1"/>
    <col min="5" max="5" width="15.140625" style="2" customWidth="1"/>
    <col min="6" max="6" width="15.8515625" style="2" bestFit="1" customWidth="1"/>
    <col min="7" max="7" width="12.421875" style="2" customWidth="1"/>
    <col min="8" max="8" width="26.00390625" style="1" customWidth="1"/>
    <col min="9" max="9" width="6.00390625" style="1" customWidth="1"/>
    <col min="10" max="10" width="11.8515625" style="2" customWidth="1"/>
    <col min="11" max="11" width="9.140625" style="2" customWidth="1"/>
    <col min="12" max="12" width="18.00390625" style="2" customWidth="1"/>
    <col min="13" max="16384" width="9.140625" style="2" customWidth="1"/>
  </cols>
  <sheetData>
    <row r="1" spans="1:8" ht="15.75">
      <c r="A1" s="26"/>
      <c r="B1" s="9"/>
      <c r="C1" s="9"/>
      <c r="D1" s="9"/>
      <c r="E1" s="26" t="s">
        <v>10</v>
      </c>
      <c r="F1" s="9"/>
      <c r="G1" s="9"/>
      <c r="H1" s="26"/>
    </row>
    <row r="2" spans="1:8" ht="15.75">
      <c r="A2" s="26"/>
      <c r="B2" s="60" t="s">
        <v>8</v>
      </c>
      <c r="C2" s="60"/>
      <c r="D2" s="60"/>
      <c r="E2" s="60"/>
      <c r="F2" s="60"/>
      <c r="G2" s="60"/>
      <c r="H2" s="60"/>
    </row>
    <row r="3" spans="1:8" ht="15.75">
      <c r="A3" s="26"/>
      <c r="B3" s="60" t="s">
        <v>16</v>
      </c>
      <c r="C3" s="60"/>
      <c r="D3" s="60"/>
      <c r="E3" s="60"/>
      <c r="F3" s="60"/>
      <c r="G3" s="60"/>
      <c r="H3" s="60"/>
    </row>
    <row r="4" spans="1:8" ht="15.75">
      <c r="A4" s="26"/>
      <c r="B4" s="61">
        <v>43119</v>
      </c>
      <c r="C4" s="60"/>
      <c r="D4" s="60"/>
      <c r="E4" s="60"/>
      <c r="F4" s="60"/>
      <c r="G4" s="60"/>
      <c r="H4" s="60"/>
    </row>
    <row r="5" spans="1:8" ht="15.75">
      <c r="A5" s="26"/>
      <c r="B5" s="10" t="s">
        <v>11</v>
      </c>
      <c r="C5" s="27"/>
      <c r="D5" s="27"/>
      <c r="E5" s="27"/>
      <c r="F5" s="27"/>
      <c r="G5" s="27"/>
      <c r="H5" s="27"/>
    </row>
    <row r="6" spans="1:8" ht="15.75">
      <c r="A6" s="26"/>
      <c r="B6" s="28" t="s">
        <v>22</v>
      </c>
      <c r="C6" s="27"/>
      <c r="D6" s="27"/>
      <c r="E6" s="27"/>
      <c r="F6" s="27"/>
      <c r="G6" s="27"/>
      <c r="H6" s="27"/>
    </row>
    <row r="7" spans="1:8" ht="15.75">
      <c r="A7" s="26"/>
      <c r="B7" s="62" t="s">
        <v>155</v>
      </c>
      <c r="C7" s="62"/>
      <c r="D7" s="62"/>
      <c r="E7" s="62"/>
      <c r="F7" s="62"/>
      <c r="G7" s="27"/>
      <c r="H7" s="27"/>
    </row>
    <row r="8" spans="1:8" ht="15.75">
      <c r="A8" s="26"/>
      <c r="B8" s="62" t="s">
        <v>18</v>
      </c>
      <c r="C8" s="62"/>
      <c r="D8" s="62"/>
      <c r="E8" s="62"/>
      <c r="F8" s="62"/>
      <c r="G8" s="27"/>
      <c r="H8" s="27"/>
    </row>
    <row r="9" spans="1:8" ht="15.75">
      <c r="A9" s="26"/>
      <c r="B9" s="28"/>
      <c r="C9" s="28"/>
      <c r="D9" s="28"/>
      <c r="E9" s="28"/>
      <c r="F9" s="28"/>
      <c r="G9" s="27"/>
      <c r="H9" s="27"/>
    </row>
    <row r="10" spans="1:8" ht="15.75">
      <c r="A10" s="57" t="s">
        <v>2</v>
      </c>
      <c r="B10" s="57"/>
      <c r="C10" s="58" t="s">
        <v>21</v>
      </c>
      <c r="D10" s="59"/>
      <c r="E10" s="59"/>
      <c r="F10" s="13" t="s">
        <v>12</v>
      </c>
      <c r="G10" s="14" t="s">
        <v>3</v>
      </c>
      <c r="H10" s="15" t="s">
        <v>4</v>
      </c>
    </row>
    <row r="11" spans="1:8" ht="19.5" customHeight="1">
      <c r="A11" s="54" t="s">
        <v>5</v>
      </c>
      <c r="B11" s="54"/>
      <c r="C11" s="55" t="s">
        <v>25</v>
      </c>
      <c r="D11" s="56"/>
      <c r="E11" s="56"/>
      <c r="F11" s="15">
        <v>1</v>
      </c>
      <c r="G11" s="16">
        <v>5</v>
      </c>
      <c r="H11" s="15" t="s">
        <v>17</v>
      </c>
    </row>
    <row r="12" spans="1:8" ht="18.75" customHeight="1">
      <c r="A12" s="15" t="s">
        <v>9</v>
      </c>
      <c r="B12" s="15" t="s">
        <v>6</v>
      </c>
      <c r="C12" s="17" t="s">
        <v>0</v>
      </c>
      <c r="D12" s="14" t="s">
        <v>13</v>
      </c>
      <c r="E12" s="18" t="s">
        <v>14</v>
      </c>
      <c r="F12" s="19" t="s">
        <v>15</v>
      </c>
      <c r="G12" s="14" t="s">
        <v>1</v>
      </c>
      <c r="H12" s="15" t="s">
        <v>7</v>
      </c>
    </row>
    <row r="13" spans="1:8" ht="25.5" customHeight="1">
      <c r="A13" s="15">
        <v>1</v>
      </c>
      <c r="B13" s="41" t="s">
        <v>110</v>
      </c>
      <c r="C13" s="18">
        <v>81.56715</v>
      </c>
      <c r="D13" s="14">
        <f aca="true" t="shared" si="0" ref="D13:D44">C13*0.7</f>
        <v>57.097004999999996</v>
      </c>
      <c r="E13" s="18">
        <v>99.53</v>
      </c>
      <c r="F13" s="19">
        <f aca="true" t="shared" si="1" ref="F13:F44">E13*0.3</f>
        <v>29.858999999999998</v>
      </c>
      <c r="G13" s="14">
        <f aca="true" t="shared" si="2" ref="G13:G44">D13+F13</f>
        <v>86.95600499999999</v>
      </c>
      <c r="H13" s="32" t="s">
        <v>146</v>
      </c>
    </row>
    <row r="14" spans="1:8" ht="25.5" customHeight="1">
      <c r="A14" s="15">
        <v>2</v>
      </c>
      <c r="B14" s="41" t="s">
        <v>120</v>
      </c>
      <c r="C14" s="18">
        <v>78.94661</v>
      </c>
      <c r="D14" s="14">
        <f t="shared" si="0"/>
        <v>55.262627</v>
      </c>
      <c r="E14" s="18">
        <v>93.93</v>
      </c>
      <c r="F14" s="19">
        <f t="shared" si="1"/>
        <v>28.179000000000002</v>
      </c>
      <c r="G14" s="14">
        <f t="shared" si="2"/>
        <v>83.44162700000001</v>
      </c>
      <c r="H14" s="32" t="s">
        <v>146</v>
      </c>
    </row>
    <row r="15" spans="1:8" ht="25.5" customHeight="1">
      <c r="A15" s="15">
        <v>3</v>
      </c>
      <c r="B15" s="41" t="s">
        <v>100</v>
      </c>
      <c r="C15" s="18">
        <v>82.88257</v>
      </c>
      <c r="D15" s="14">
        <f t="shared" si="0"/>
        <v>58.017799</v>
      </c>
      <c r="E15" s="18">
        <v>76.9</v>
      </c>
      <c r="F15" s="19">
        <f t="shared" si="1"/>
        <v>23.07</v>
      </c>
      <c r="G15" s="14">
        <f t="shared" si="2"/>
        <v>81.08779899999999</v>
      </c>
      <c r="H15" s="32" t="s">
        <v>146</v>
      </c>
    </row>
    <row r="16" spans="1:8" ht="25.5" customHeight="1">
      <c r="A16" s="15">
        <v>4</v>
      </c>
      <c r="B16" s="41" t="s">
        <v>108</v>
      </c>
      <c r="C16" s="18">
        <v>78.07147</v>
      </c>
      <c r="D16" s="14">
        <f t="shared" si="0"/>
        <v>54.650029</v>
      </c>
      <c r="E16" s="18">
        <v>87.86</v>
      </c>
      <c r="F16" s="19">
        <f t="shared" si="1"/>
        <v>26.358</v>
      </c>
      <c r="G16" s="14">
        <f t="shared" si="2"/>
        <v>81.00802900000001</v>
      </c>
      <c r="H16" s="32" t="s">
        <v>146</v>
      </c>
    </row>
    <row r="17" spans="1:8" ht="24.75" customHeight="1">
      <c r="A17" s="15">
        <v>5</v>
      </c>
      <c r="B17" s="41" t="s">
        <v>101</v>
      </c>
      <c r="C17" s="18">
        <v>78.77065</v>
      </c>
      <c r="D17" s="14">
        <f t="shared" si="0"/>
        <v>55.139455</v>
      </c>
      <c r="E17" s="18">
        <v>85.76</v>
      </c>
      <c r="F17" s="19">
        <f t="shared" si="1"/>
        <v>25.728</v>
      </c>
      <c r="G17" s="14">
        <f t="shared" si="2"/>
        <v>80.867455</v>
      </c>
      <c r="H17" s="32" t="s">
        <v>146</v>
      </c>
    </row>
    <row r="18" spans="1:8" ht="24.75" customHeight="1">
      <c r="A18" s="15">
        <v>6</v>
      </c>
      <c r="B18" s="41" t="s">
        <v>31</v>
      </c>
      <c r="C18" s="18">
        <v>73.29417</v>
      </c>
      <c r="D18" s="14">
        <f t="shared" si="0"/>
        <v>51.305918999999996</v>
      </c>
      <c r="E18" s="18">
        <v>96.73</v>
      </c>
      <c r="F18" s="19">
        <f t="shared" si="1"/>
        <v>29.019</v>
      </c>
      <c r="G18" s="14">
        <f t="shared" si="2"/>
        <v>80.324919</v>
      </c>
      <c r="H18" s="32" t="s">
        <v>146</v>
      </c>
    </row>
    <row r="19" spans="1:8" ht="24.75" customHeight="1">
      <c r="A19" s="15">
        <v>7</v>
      </c>
      <c r="B19" s="41" t="s">
        <v>127</v>
      </c>
      <c r="C19" s="18">
        <v>81.49999</v>
      </c>
      <c r="D19" s="14">
        <f t="shared" si="0"/>
        <v>57.04999299999999</v>
      </c>
      <c r="E19" s="18">
        <v>73.47</v>
      </c>
      <c r="F19" s="19">
        <f t="shared" si="1"/>
        <v>22.041</v>
      </c>
      <c r="G19" s="14">
        <f t="shared" si="2"/>
        <v>79.090993</v>
      </c>
      <c r="H19" s="32" t="s">
        <v>146</v>
      </c>
    </row>
    <row r="20" spans="1:9" s="5" customFormat="1" ht="24.75" customHeight="1">
      <c r="A20" s="15">
        <v>8</v>
      </c>
      <c r="B20" s="41" t="s">
        <v>118</v>
      </c>
      <c r="C20" s="18">
        <v>73.58836</v>
      </c>
      <c r="D20" s="14">
        <f t="shared" si="0"/>
        <v>51.51185199999999</v>
      </c>
      <c r="E20" s="18">
        <v>91.13</v>
      </c>
      <c r="F20" s="19">
        <f t="shared" si="1"/>
        <v>27.339</v>
      </c>
      <c r="G20" s="14">
        <f t="shared" si="2"/>
        <v>78.85085199999999</v>
      </c>
      <c r="H20" s="32" t="s">
        <v>146</v>
      </c>
      <c r="I20" s="6"/>
    </row>
    <row r="21" spans="1:9" s="5" customFormat="1" ht="24.75" customHeight="1">
      <c r="A21" s="15">
        <v>9</v>
      </c>
      <c r="B21" s="41" t="s">
        <v>106</v>
      </c>
      <c r="C21" s="18">
        <v>74.59777</v>
      </c>
      <c r="D21" s="14">
        <f t="shared" si="0"/>
        <v>52.218439</v>
      </c>
      <c r="E21" s="18">
        <v>86.23</v>
      </c>
      <c r="F21" s="19">
        <f t="shared" si="1"/>
        <v>25.869</v>
      </c>
      <c r="G21" s="14">
        <f t="shared" si="2"/>
        <v>78.08743899999999</v>
      </c>
      <c r="H21" s="32" t="s">
        <v>146</v>
      </c>
      <c r="I21" s="6"/>
    </row>
    <row r="22" spans="1:9" s="5" customFormat="1" ht="24.75" customHeight="1">
      <c r="A22" s="15">
        <v>10</v>
      </c>
      <c r="B22" s="41" t="s">
        <v>116</v>
      </c>
      <c r="C22" s="18">
        <v>72.94285</v>
      </c>
      <c r="D22" s="14">
        <f t="shared" si="0"/>
        <v>51.059995</v>
      </c>
      <c r="E22" s="18">
        <v>86.23</v>
      </c>
      <c r="F22" s="19">
        <f t="shared" si="1"/>
        <v>25.869</v>
      </c>
      <c r="G22" s="14">
        <f t="shared" si="2"/>
        <v>76.928995</v>
      </c>
      <c r="H22" s="32" t="s">
        <v>146</v>
      </c>
      <c r="I22" s="1"/>
    </row>
    <row r="23" spans="1:8" ht="24.75" customHeight="1">
      <c r="A23" s="15">
        <v>11</v>
      </c>
      <c r="B23" s="41" t="s">
        <v>124</v>
      </c>
      <c r="C23" s="18">
        <v>77.02365</v>
      </c>
      <c r="D23" s="14">
        <f t="shared" si="0"/>
        <v>53.916555</v>
      </c>
      <c r="E23" s="18">
        <v>73.16</v>
      </c>
      <c r="F23" s="19">
        <f t="shared" si="1"/>
        <v>21.947999999999997</v>
      </c>
      <c r="G23" s="14">
        <f t="shared" si="2"/>
        <v>75.864555</v>
      </c>
      <c r="H23" s="32" t="s">
        <v>147</v>
      </c>
    </row>
    <row r="24" spans="1:8" ht="24.75" customHeight="1">
      <c r="A24" s="15">
        <v>12</v>
      </c>
      <c r="B24" s="41" t="s">
        <v>96</v>
      </c>
      <c r="C24" s="18">
        <v>77.89279</v>
      </c>
      <c r="D24" s="14">
        <f t="shared" si="0"/>
        <v>54.524953000000004</v>
      </c>
      <c r="E24" s="18">
        <v>70.36</v>
      </c>
      <c r="F24" s="19">
        <f t="shared" si="1"/>
        <v>21.108</v>
      </c>
      <c r="G24" s="14">
        <f t="shared" si="2"/>
        <v>75.632953</v>
      </c>
      <c r="H24" s="32" t="s">
        <v>147</v>
      </c>
    </row>
    <row r="25" spans="1:8" ht="24.75" customHeight="1">
      <c r="A25" s="15">
        <v>13</v>
      </c>
      <c r="B25" s="41" t="s">
        <v>62</v>
      </c>
      <c r="C25" s="18">
        <v>78.28976</v>
      </c>
      <c r="D25" s="14">
        <f t="shared" si="0"/>
        <v>54.802831999999995</v>
      </c>
      <c r="E25" s="18">
        <v>69.43</v>
      </c>
      <c r="F25" s="19">
        <f t="shared" si="1"/>
        <v>20.829</v>
      </c>
      <c r="G25" s="14">
        <f t="shared" si="2"/>
        <v>75.631832</v>
      </c>
      <c r="H25" s="32" t="s">
        <v>147</v>
      </c>
    </row>
    <row r="26" spans="1:8" ht="24.75" customHeight="1">
      <c r="A26" s="15">
        <v>14</v>
      </c>
      <c r="B26" s="41" t="s">
        <v>30</v>
      </c>
      <c r="C26" s="18">
        <v>71.09143</v>
      </c>
      <c r="D26" s="14">
        <f t="shared" si="0"/>
        <v>49.764001</v>
      </c>
      <c r="E26" s="18">
        <v>86</v>
      </c>
      <c r="F26" s="19">
        <f t="shared" si="1"/>
        <v>25.8</v>
      </c>
      <c r="G26" s="14">
        <f t="shared" si="2"/>
        <v>75.564001</v>
      </c>
      <c r="H26" s="32" t="s">
        <v>147</v>
      </c>
    </row>
    <row r="27" spans="1:8" ht="24.75" customHeight="1">
      <c r="A27" s="15">
        <v>15</v>
      </c>
      <c r="B27" s="41" t="s">
        <v>99</v>
      </c>
      <c r="C27" s="18">
        <v>75.61296</v>
      </c>
      <c r="D27" s="14">
        <f t="shared" si="0"/>
        <v>52.929072</v>
      </c>
      <c r="E27" s="18">
        <v>74.8</v>
      </c>
      <c r="F27" s="19">
        <f t="shared" si="1"/>
        <v>22.439999999999998</v>
      </c>
      <c r="G27" s="14">
        <f t="shared" si="2"/>
        <v>75.36907199999999</v>
      </c>
      <c r="H27" s="32" t="s">
        <v>147</v>
      </c>
    </row>
    <row r="28" spans="1:8" ht="24.75" customHeight="1">
      <c r="A28" s="15">
        <v>16</v>
      </c>
      <c r="B28" s="41" t="s">
        <v>109</v>
      </c>
      <c r="C28" s="18">
        <v>75.18551</v>
      </c>
      <c r="D28" s="14">
        <f t="shared" si="0"/>
        <v>52.629856999999994</v>
      </c>
      <c r="E28" s="18">
        <v>75.26</v>
      </c>
      <c r="F28" s="19">
        <f t="shared" si="1"/>
        <v>22.578</v>
      </c>
      <c r="G28" s="14">
        <f t="shared" si="2"/>
        <v>75.20785699999999</v>
      </c>
      <c r="H28" s="32" t="s">
        <v>147</v>
      </c>
    </row>
    <row r="29" spans="1:8" ht="24.75" customHeight="1">
      <c r="A29" s="15">
        <v>25</v>
      </c>
      <c r="B29" s="41" t="s">
        <v>111</v>
      </c>
      <c r="C29" s="18">
        <v>75.3229</v>
      </c>
      <c r="D29" s="14">
        <f>C29*0.7</f>
        <v>52.72603</v>
      </c>
      <c r="E29" s="18">
        <v>74.33</v>
      </c>
      <c r="F29" s="19">
        <f>E29*0.3</f>
        <v>22.299</v>
      </c>
      <c r="G29" s="14">
        <f>D29+F29</f>
        <v>75.02503</v>
      </c>
      <c r="H29" s="32" t="s">
        <v>147</v>
      </c>
    </row>
    <row r="30" spans="1:8" ht="24.75" customHeight="1">
      <c r="A30" s="15">
        <v>17</v>
      </c>
      <c r="B30" s="41" t="s">
        <v>29</v>
      </c>
      <c r="C30" s="18">
        <v>78.6457</v>
      </c>
      <c r="D30" s="14">
        <f t="shared" si="0"/>
        <v>55.05199</v>
      </c>
      <c r="E30" s="18">
        <v>65.93</v>
      </c>
      <c r="F30" s="19">
        <f t="shared" si="1"/>
        <v>19.779</v>
      </c>
      <c r="G30" s="14">
        <f t="shared" si="2"/>
        <v>74.83099</v>
      </c>
      <c r="H30" s="32" t="s">
        <v>147</v>
      </c>
    </row>
    <row r="31" spans="1:8" ht="24.75" customHeight="1">
      <c r="A31" s="15">
        <v>18</v>
      </c>
      <c r="B31" s="41" t="s">
        <v>61</v>
      </c>
      <c r="C31" s="18">
        <v>72.65189</v>
      </c>
      <c r="D31" s="14">
        <f t="shared" si="0"/>
        <v>50.856322999999996</v>
      </c>
      <c r="E31" s="18">
        <v>79.91</v>
      </c>
      <c r="F31" s="19">
        <f t="shared" si="1"/>
        <v>23.973</v>
      </c>
      <c r="G31" s="14">
        <f t="shared" si="2"/>
        <v>74.82932299999999</v>
      </c>
      <c r="H31" s="32" t="s">
        <v>147</v>
      </c>
    </row>
    <row r="32" spans="1:8" ht="24.75" customHeight="1">
      <c r="A32" s="15">
        <v>19</v>
      </c>
      <c r="B32" s="41" t="s">
        <v>91</v>
      </c>
      <c r="C32" s="18">
        <v>82.00862</v>
      </c>
      <c r="D32" s="14">
        <f t="shared" si="0"/>
        <v>57.40603399999999</v>
      </c>
      <c r="E32" s="18">
        <v>57.66</v>
      </c>
      <c r="F32" s="19">
        <f t="shared" si="1"/>
        <v>17.298</v>
      </c>
      <c r="G32" s="14">
        <f t="shared" si="2"/>
        <v>74.704034</v>
      </c>
      <c r="H32" s="32" t="s">
        <v>147</v>
      </c>
    </row>
    <row r="33" spans="1:8" ht="24.75" customHeight="1">
      <c r="A33" s="15">
        <v>20</v>
      </c>
      <c r="B33" s="41" t="s">
        <v>107</v>
      </c>
      <c r="C33" s="18">
        <v>73.48747</v>
      </c>
      <c r="D33" s="14">
        <f t="shared" si="0"/>
        <v>51.441229</v>
      </c>
      <c r="E33" s="18">
        <v>76.9</v>
      </c>
      <c r="F33" s="19">
        <f t="shared" si="1"/>
        <v>23.07</v>
      </c>
      <c r="G33" s="14">
        <f t="shared" si="2"/>
        <v>74.511229</v>
      </c>
      <c r="H33" s="32" t="s">
        <v>147</v>
      </c>
    </row>
    <row r="34" spans="1:8" ht="24.75" customHeight="1">
      <c r="A34" s="15">
        <v>21</v>
      </c>
      <c r="B34" s="41" t="s">
        <v>137</v>
      </c>
      <c r="C34" s="18">
        <v>75.2564</v>
      </c>
      <c r="D34" s="14">
        <f t="shared" si="0"/>
        <v>52.67948</v>
      </c>
      <c r="E34" s="18">
        <v>72.7</v>
      </c>
      <c r="F34" s="19">
        <f t="shared" si="1"/>
        <v>21.81</v>
      </c>
      <c r="G34" s="14">
        <f t="shared" si="2"/>
        <v>74.48948</v>
      </c>
      <c r="H34" s="32" t="s">
        <v>147</v>
      </c>
    </row>
    <row r="35" spans="1:8" ht="24.75" customHeight="1">
      <c r="A35" s="15">
        <v>22</v>
      </c>
      <c r="B35" s="41" t="s">
        <v>60</v>
      </c>
      <c r="C35" s="18">
        <v>72.1419</v>
      </c>
      <c r="D35" s="14">
        <f t="shared" si="0"/>
        <v>50.49933</v>
      </c>
      <c r="E35" s="18">
        <v>79</v>
      </c>
      <c r="F35" s="19">
        <f t="shared" si="1"/>
        <v>23.7</v>
      </c>
      <c r="G35" s="14">
        <f t="shared" si="2"/>
        <v>74.19933</v>
      </c>
      <c r="H35" s="32" t="s">
        <v>147</v>
      </c>
    </row>
    <row r="36" spans="1:8" ht="24.75" customHeight="1">
      <c r="A36" s="15">
        <v>23</v>
      </c>
      <c r="B36" s="41" t="s">
        <v>27</v>
      </c>
      <c r="C36" s="18">
        <v>72.13116</v>
      </c>
      <c r="D36" s="14">
        <f t="shared" si="0"/>
        <v>50.491811999999996</v>
      </c>
      <c r="E36" s="18">
        <v>78.3</v>
      </c>
      <c r="F36" s="19">
        <f t="shared" si="1"/>
        <v>23.49</v>
      </c>
      <c r="G36" s="14">
        <f t="shared" si="2"/>
        <v>73.98181199999999</v>
      </c>
      <c r="H36" s="32" t="s">
        <v>147</v>
      </c>
    </row>
    <row r="37" spans="1:8" ht="24.75" customHeight="1">
      <c r="A37" s="15">
        <v>24</v>
      </c>
      <c r="B37" s="41" t="s">
        <v>93</v>
      </c>
      <c r="C37" s="18">
        <v>72.32681</v>
      </c>
      <c r="D37" s="14">
        <f t="shared" si="0"/>
        <v>50.628766999999996</v>
      </c>
      <c r="E37" s="18">
        <v>77.13</v>
      </c>
      <c r="F37" s="19">
        <f t="shared" si="1"/>
        <v>23.139</v>
      </c>
      <c r="G37" s="14">
        <f t="shared" si="2"/>
        <v>73.76776699999999</v>
      </c>
      <c r="H37" s="32" t="s">
        <v>147</v>
      </c>
    </row>
    <row r="38" spans="1:8" ht="24.75" customHeight="1">
      <c r="A38" s="15">
        <v>26</v>
      </c>
      <c r="B38" s="41" t="s">
        <v>112</v>
      </c>
      <c r="C38" s="18">
        <v>74.33437</v>
      </c>
      <c r="D38" s="14">
        <f t="shared" si="0"/>
        <v>52.034059</v>
      </c>
      <c r="E38" s="18">
        <v>71.76</v>
      </c>
      <c r="F38" s="19">
        <f t="shared" si="1"/>
        <v>21.528000000000002</v>
      </c>
      <c r="G38" s="14">
        <f t="shared" si="2"/>
        <v>73.562059</v>
      </c>
      <c r="H38" s="32" t="s">
        <v>147</v>
      </c>
    </row>
    <row r="39" spans="1:8" ht="24.75" customHeight="1">
      <c r="A39" s="15">
        <v>27</v>
      </c>
      <c r="B39" s="41" t="s">
        <v>28</v>
      </c>
      <c r="C39" s="18">
        <v>72.85657</v>
      </c>
      <c r="D39" s="14">
        <f t="shared" si="0"/>
        <v>50.999599</v>
      </c>
      <c r="E39" s="18">
        <v>75.03</v>
      </c>
      <c r="F39" s="19">
        <f t="shared" si="1"/>
        <v>22.509</v>
      </c>
      <c r="G39" s="14">
        <f t="shared" si="2"/>
        <v>73.508599</v>
      </c>
      <c r="H39" s="32" t="s">
        <v>147</v>
      </c>
    </row>
    <row r="40" spans="1:8" ht="24.75" customHeight="1">
      <c r="A40" s="15">
        <v>28</v>
      </c>
      <c r="B40" s="41" t="s">
        <v>103</v>
      </c>
      <c r="C40" s="18">
        <v>76.26828</v>
      </c>
      <c r="D40" s="14">
        <f t="shared" si="0"/>
        <v>53.387796</v>
      </c>
      <c r="E40" s="18">
        <v>65</v>
      </c>
      <c r="F40" s="19">
        <f t="shared" si="1"/>
        <v>19.5</v>
      </c>
      <c r="G40" s="14">
        <f t="shared" si="2"/>
        <v>72.88779600000001</v>
      </c>
      <c r="H40" s="32" t="s">
        <v>147</v>
      </c>
    </row>
    <row r="41" spans="1:8" ht="24.75" customHeight="1">
      <c r="A41" s="15">
        <v>29</v>
      </c>
      <c r="B41" s="41" t="s">
        <v>122</v>
      </c>
      <c r="C41" s="18">
        <v>71.83591</v>
      </c>
      <c r="D41" s="14">
        <f t="shared" si="0"/>
        <v>50.285137</v>
      </c>
      <c r="E41" s="18">
        <v>72.7</v>
      </c>
      <c r="F41" s="19">
        <f t="shared" si="1"/>
        <v>21.81</v>
      </c>
      <c r="G41" s="14">
        <f t="shared" si="2"/>
        <v>72.095137</v>
      </c>
      <c r="H41" s="32" t="s">
        <v>147</v>
      </c>
    </row>
    <row r="42" spans="1:8" ht="24.75" customHeight="1">
      <c r="A42" s="15">
        <v>30</v>
      </c>
      <c r="B42" s="41" t="s">
        <v>32</v>
      </c>
      <c r="C42" s="18">
        <v>75.41787</v>
      </c>
      <c r="D42" s="14">
        <f t="shared" si="0"/>
        <v>52.792508999999995</v>
      </c>
      <c r="E42" s="18">
        <v>63.36</v>
      </c>
      <c r="F42" s="19">
        <f t="shared" si="1"/>
        <v>19.008</v>
      </c>
      <c r="G42" s="14">
        <f t="shared" si="2"/>
        <v>71.80050899999999</v>
      </c>
      <c r="H42" s="32" t="s">
        <v>147</v>
      </c>
    </row>
    <row r="43" spans="1:8" ht="24.75" customHeight="1">
      <c r="A43" s="15">
        <v>31</v>
      </c>
      <c r="B43" s="41" t="s">
        <v>136</v>
      </c>
      <c r="C43" s="18">
        <v>77.00128</v>
      </c>
      <c r="D43" s="14">
        <f t="shared" si="0"/>
        <v>53.900895999999996</v>
      </c>
      <c r="E43" s="18">
        <v>59.4</v>
      </c>
      <c r="F43" s="19">
        <f t="shared" si="1"/>
        <v>17.82</v>
      </c>
      <c r="G43" s="14">
        <f t="shared" si="2"/>
        <v>71.720896</v>
      </c>
      <c r="H43" s="32" t="s">
        <v>147</v>
      </c>
    </row>
    <row r="44" spans="1:8" ht="24.75" customHeight="1">
      <c r="A44" s="15">
        <v>32</v>
      </c>
      <c r="B44" s="41" t="s">
        <v>121</v>
      </c>
      <c r="C44" s="18">
        <v>73.24222</v>
      </c>
      <c r="D44" s="14">
        <f t="shared" si="0"/>
        <v>51.269554</v>
      </c>
      <c r="E44" s="18">
        <v>66.86</v>
      </c>
      <c r="F44" s="19">
        <f t="shared" si="1"/>
        <v>20.058</v>
      </c>
      <c r="G44" s="14">
        <f t="shared" si="2"/>
        <v>71.32755399999999</v>
      </c>
      <c r="H44" s="32" t="s">
        <v>147</v>
      </c>
    </row>
    <row r="45" spans="1:8" ht="24.75" customHeight="1">
      <c r="A45" s="15">
        <v>33</v>
      </c>
      <c r="B45" s="41" t="s">
        <v>65</v>
      </c>
      <c r="C45" s="18">
        <v>74.2507</v>
      </c>
      <c r="D45" s="14">
        <f aca="true" t="shared" si="3" ref="D45:D66">C45*0.7</f>
        <v>51.97548999999999</v>
      </c>
      <c r="E45" s="18">
        <v>64.3</v>
      </c>
      <c r="F45" s="19">
        <f aca="true" t="shared" si="4" ref="F45:F66">E45*0.3</f>
        <v>19.29</v>
      </c>
      <c r="G45" s="14">
        <f aca="true" t="shared" si="5" ref="G45:G66">D45+F45</f>
        <v>71.26549</v>
      </c>
      <c r="H45" s="32" t="s">
        <v>147</v>
      </c>
    </row>
    <row r="46" spans="1:8" ht="24.75" customHeight="1">
      <c r="A46" s="15">
        <v>34</v>
      </c>
      <c r="B46" s="41" t="s">
        <v>114</v>
      </c>
      <c r="C46" s="18">
        <v>70.6329</v>
      </c>
      <c r="D46" s="14">
        <f t="shared" si="3"/>
        <v>49.44303</v>
      </c>
      <c r="E46" s="18">
        <v>71.09</v>
      </c>
      <c r="F46" s="19">
        <f t="shared" si="4"/>
        <v>21.327</v>
      </c>
      <c r="G46" s="14">
        <f t="shared" si="5"/>
        <v>70.77003</v>
      </c>
      <c r="H46" s="32" t="s">
        <v>147</v>
      </c>
    </row>
    <row r="47" spans="1:8" ht="24.75" customHeight="1">
      <c r="A47" s="15">
        <v>35</v>
      </c>
      <c r="B47" s="41" t="s">
        <v>125</v>
      </c>
      <c r="C47" s="18">
        <v>73.02892</v>
      </c>
      <c r="D47" s="14">
        <f t="shared" si="3"/>
        <v>51.120244</v>
      </c>
      <c r="E47" s="18">
        <v>64.53</v>
      </c>
      <c r="F47" s="19">
        <f t="shared" si="4"/>
        <v>19.358999999999998</v>
      </c>
      <c r="G47" s="14">
        <f t="shared" si="5"/>
        <v>70.479244</v>
      </c>
      <c r="H47" s="32" t="s">
        <v>147</v>
      </c>
    </row>
    <row r="48" spans="1:8" ht="24.75" customHeight="1">
      <c r="A48" s="15">
        <v>36</v>
      </c>
      <c r="B48" s="41" t="s">
        <v>123</v>
      </c>
      <c r="C48" s="18">
        <v>75.06417</v>
      </c>
      <c r="D48" s="14">
        <f t="shared" si="3"/>
        <v>52.544919</v>
      </c>
      <c r="E48" s="18">
        <v>59.1</v>
      </c>
      <c r="F48" s="19">
        <f t="shared" si="4"/>
        <v>17.73</v>
      </c>
      <c r="G48" s="14">
        <f t="shared" si="5"/>
        <v>70.274919</v>
      </c>
      <c r="H48" s="32" t="s">
        <v>147</v>
      </c>
    </row>
    <row r="49" spans="1:8" ht="24.75" customHeight="1">
      <c r="A49" s="15">
        <v>37</v>
      </c>
      <c r="B49" s="41" t="s">
        <v>64</v>
      </c>
      <c r="C49" s="18">
        <v>73.65924</v>
      </c>
      <c r="D49" s="14">
        <f t="shared" si="3"/>
        <v>51.561468</v>
      </c>
      <c r="E49" s="18">
        <v>62.16</v>
      </c>
      <c r="F49" s="19">
        <f t="shared" si="4"/>
        <v>18.648</v>
      </c>
      <c r="G49" s="14">
        <f t="shared" si="5"/>
        <v>70.209468</v>
      </c>
      <c r="H49" s="32" t="s">
        <v>147</v>
      </c>
    </row>
    <row r="50" spans="1:8" ht="24.75" customHeight="1">
      <c r="A50" s="15">
        <v>38</v>
      </c>
      <c r="B50" s="41" t="s">
        <v>63</v>
      </c>
      <c r="C50" s="18">
        <v>71.69401</v>
      </c>
      <c r="D50" s="14">
        <f t="shared" si="3"/>
        <v>50.185807000000004</v>
      </c>
      <c r="E50" s="18">
        <v>65.23</v>
      </c>
      <c r="F50" s="19">
        <f t="shared" si="4"/>
        <v>19.569</v>
      </c>
      <c r="G50" s="14">
        <f t="shared" si="5"/>
        <v>69.754807</v>
      </c>
      <c r="H50" s="32" t="s">
        <v>147</v>
      </c>
    </row>
    <row r="51" spans="1:8" ht="24.75" customHeight="1">
      <c r="A51" s="15">
        <v>39</v>
      </c>
      <c r="B51" s="41" t="s">
        <v>90</v>
      </c>
      <c r="C51" s="18">
        <v>71.26467</v>
      </c>
      <c r="D51" s="14">
        <f t="shared" si="3"/>
        <v>49.885268999999994</v>
      </c>
      <c r="E51" s="18">
        <v>60.64</v>
      </c>
      <c r="F51" s="19">
        <f t="shared" si="4"/>
        <v>18.192</v>
      </c>
      <c r="G51" s="14">
        <f t="shared" si="5"/>
        <v>68.077269</v>
      </c>
      <c r="H51" s="32" t="s">
        <v>147</v>
      </c>
    </row>
    <row r="52" spans="1:8" ht="24.75" customHeight="1">
      <c r="A52" s="15">
        <v>40</v>
      </c>
      <c r="B52" s="41" t="s">
        <v>119</v>
      </c>
      <c r="C52" s="18">
        <v>70.69423</v>
      </c>
      <c r="D52" s="14">
        <f t="shared" si="3"/>
        <v>49.485961</v>
      </c>
      <c r="E52" s="18">
        <v>61.16</v>
      </c>
      <c r="F52" s="19">
        <f t="shared" si="4"/>
        <v>18.348</v>
      </c>
      <c r="G52" s="14">
        <f t="shared" si="5"/>
        <v>67.833961</v>
      </c>
      <c r="H52" s="32" t="s">
        <v>147</v>
      </c>
    </row>
    <row r="53" spans="1:8" ht="24.75" customHeight="1">
      <c r="A53" s="15">
        <v>41</v>
      </c>
      <c r="B53" s="41" t="s">
        <v>117</v>
      </c>
      <c r="C53" s="18">
        <v>79.11754</v>
      </c>
      <c r="D53" s="14">
        <f t="shared" si="3"/>
        <v>55.382278</v>
      </c>
      <c r="E53" s="18">
        <v>81.33</v>
      </c>
      <c r="F53" s="19">
        <f t="shared" si="4"/>
        <v>24.398999999999997</v>
      </c>
      <c r="G53" s="14">
        <f t="shared" si="5"/>
        <v>79.781278</v>
      </c>
      <c r="H53" s="15" t="s">
        <v>145</v>
      </c>
    </row>
    <row r="54" spans="1:8" ht="24.75" customHeight="1">
      <c r="A54" s="15">
        <v>42</v>
      </c>
      <c r="B54" s="41" t="s">
        <v>126</v>
      </c>
      <c r="C54" s="18">
        <v>80.56031</v>
      </c>
      <c r="D54" s="14">
        <f t="shared" si="3"/>
        <v>56.392216999999995</v>
      </c>
      <c r="E54" s="18">
        <v>76.9</v>
      </c>
      <c r="F54" s="19">
        <f t="shared" si="4"/>
        <v>23.07</v>
      </c>
      <c r="G54" s="14">
        <f t="shared" si="5"/>
        <v>79.462217</v>
      </c>
      <c r="H54" s="15" t="s">
        <v>145</v>
      </c>
    </row>
    <row r="55" spans="1:8" ht="24.75" customHeight="1">
      <c r="A55" s="15">
        <v>43</v>
      </c>
      <c r="B55" s="41" t="s">
        <v>135</v>
      </c>
      <c r="C55" s="18">
        <v>77.4961</v>
      </c>
      <c r="D55" s="14">
        <f t="shared" si="3"/>
        <v>54.24726999999999</v>
      </c>
      <c r="E55" s="18">
        <v>80.86</v>
      </c>
      <c r="F55" s="19">
        <f t="shared" si="4"/>
        <v>24.258</v>
      </c>
      <c r="G55" s="14">
        <f t="shared" si="5"/>
        <v>78.50527</v>
      </c>
      <c r="H55" s="15" t="s">
        <v>145</v>
      </c>
    </row>
    <row r="56" spans="1:8" ht="24.75" customHeight="1">
      <c r="A56" s="15">
        <v>44</v>
      </c>
      <c r="B56" s="41" t="s">
        <v>105</v>
      </c>
      <c r="C56" s="18">
        <v>78.79143</v>
      </c>
      <c r="D56" s="14">
        <f t="shared" si="3"/>
        <v>55.154001</v>
      </c>
      <c r="E56" s="18">
        <v>75.08</v>
      </c>
      <c r="F56" s="19">
        <f t="shared" si="4"/>
        <v>22.523999999999997</v>
      </c>
      <c r="G56" s="14">
        <f t="shared" si="5"/>
        <v>77.678001</v>
      </c>
      <c r="H56" s="15" t="s">
        <v>145</v>
      </c>
    </row>
    <row r="57" spans="1:8" ht="24.75" customHeight="1">
      <c r="A57" s="15">
        <v>45</v>
      </c>
      <c r="B57" s="41" t="s">
        <v>92</v>
      </c>
      <c r="C57" s="18">
        <v>79.21236</v>
      </c>
      <c r="D57" s="14">
        <f t="shared" si="3"/>
        <v>55.448652</v>
      </c>
      <c r="E57" s="18">
        <v>67.83</v>
      </c>
      <c r="F57" s="19">
        <f t="shared" si="4"/>
        <v>20.349</v>
      </c>
      <c r="G57" s="14">
        <f t="shared" si="5"/>
        <v>75.797652</v>
      </c>
      <c r="H57" s="15" t="s">
        <v>145</v>
      </c>
    </row>
    <row r="58" spans="1:8" ht="24.75" customHeight="1">
      <c r="A58" s="15">
        <v>46</v>
      </c>
      <c r="B58" s="41" t="s">
        <v>94</v>
      </c>
      <c r="C58" s="18">
        <v>74.21156</v>
      </c>
      <c r="D58" s="14">
        <f t="shared" si="3"/>
        <v>51.948092</v>
      </c>
      <c r="E58" s="18">
        <v>69.43</v>
      </c>
      <c r="F58" s="19">
        <f t="shared" si="4"/>
        <v>20.829</v>
      </c>
      <c r="G58" s="14">
        <f t="shared" si="5"/>
        <v>72.77709200000001</v>
      </c>
      <c r="H58" s="15" t="s">
        <v>145</v>
      </c>
    </row>
    <row r="59" spans="1:8" ht="24.75" customHeight="1">
      <c r="A59" s="15">
        <v>47</v>
      </c>
      <c r="B59" s="41" t="s">
        <v>95</v>
      </c>
      <c r="C59" s="18">
        <v>77.81302</v>
      </c>
      <c r="D59" s="14">
        <f t="shared" si="3"/>
        <v>54.46911399999999</v>
      </c>
      <c r="E59" s="18">
        <v>60.68</v>
      </c>
      <c r="F59" s="19">
        <f t="shared" si="4"/>
        <v>18.204</v>
      </c>
      <c r="G59" s="14">
        <f t="shared" si="5"/>
        <v>72.673114</v>
      </c>
      <c r="H59" s="15" t="s">
        <v>145</v>
      </c>
    </row>
    <row r="60" spans="1:8" ht="24.75" customHeight="1">
      <c r="A60" s="15">
        <v>48</v>
      </c>
      <c r="B60" s="41" t="s">
        <v>104</v>
      </c>
      <c r="C60" s="18">
        <v>71.83859</v>
      </c>
      <c r="D60" s="14">
        <f t="shared" si="3"/>
        <v>50.287012999999995</v>
      </c>
      <c r="E60" s="18">
        <v>66.16</v>
      </c>
      <c r="F60" s="19">
        <f t="shared" si="4"/>
        <v>19.848</v>
      </c>
      <c r="G60" s="14">
        <f t="shared" si="5"/>
        <v>70.13501299999999</v>
      </c>
      <c r="H60" s="15" t="s">
        <v>145</v>
      </c>
    </row>
    <row r="61" spans="1:8" ht="24.75" customHeight="1">
      <c r="A61" s="15">
        <v>49</v>
      </c>
      <c r="B61" s="41" t="s">
        <v>102</v>
      </c>
      <c r="C61" s="18">
        <v>71.53934</v>
      </c>
      <c r="D61" s="14">
        <f t="shared" si="3"/>
        <v>50.077538</v>
      </c>
      <c r="E61" s="18">
        <v>63.6</v>
      </c>
      <c r="F61" s="19">
        <f t="shared" si="4"/>
        <v>19.08</v>
      </c>
      <c r="G61" s="14">
        <f t="shared" si="5"/>
        <v>69.15753799999999</v>
      </c>
      <c r="H61" s="15" t="s">
        <v>145</v>
      </c>
    </row>
    <row r="62" spans="1:8" ht="24.75" customHeight="1">
      <c r="A62" s="15">
        <v>50</v>
      </c>
      <c r="B62" s="41" t="s">
        <v>97</v>
      </c>
      <c r="C62" s="18">
        <v>72.84734</v>
      </c>
      <c r="D62" s="14">
        <f t="shared" si="3"/>
        <v>50.993138</v>
      </c>
      <c r="E62" s="18">
        <v>55.43</v>
      </c>
      <c r="F62" s="19">
        <f t="shared" si="4"/>
        <v>16.628999999999998</v>
      </c>
      <c r="G62" s="14">
        <f t="shared" si="5"/>
        <v>67.622138</v>
      </c>
      <c r="H62" s="15" t="s">
        <v>145</v>
      </c>
    </row>
    <row r="63" spans="1:8" ht="24.75" customHeight="1">
      <c r="A63" s="15">
        <v>51</v>
      </c>
      <c r="B63" s="41" t="s">
        <v>143</v>
      </c>
      <c r="C63" s="18">
        <v>67.96483</v>
      </c>
      <c r="D63" s="14">
        <f t="shared" si="3"/>
        <v>47.575381</v>
      </c>
      <c r="E63" s="18">
        <v>70.02</v>
      </c>
      <c r="F63" s="19">
        <f t="shared" si="4"/>
        <v>21.005999999999997</v>
      </c>
      <c r="G63" s="14">
        <f t="shared" si="5"/>
        <v>68.581381</v>
      </c>
      <c r="H63" s="15" t="s">
        <v>145</v>
      </c>
    </row>
    <row r="64" spans="1:8" ht="24.75" customHeight="1">
      <c r="A64" s="15">
        <v>52</v>
      </c>
      <c r="B64" s="41" t="s">
        <v>98</v>
      </c>
      <c r="C64" s="18">
        <v>60.62575</v>
      </c>
      <c r="D64" s="14">
        <f t="shared" si="3"/>
        <v>42.438024999999996</v>
      </c>
      <c r="E64" s="18">
        <v>60.89</v>
      </c>
      <c r="F64" s="19">
        <f t="shared" si="4"/>
        <v>18.267</v>
      </c>
      <c r="G64" s="14">
        <f t="shared" si="5"/>
        <v>60.70502499999999</v>
      </c>
      <c r="H64" s="15" t="s">
        <v>145</v>
      </c>
    </row>
    <row r="65" spans="1:8" ht="24.75" customHeight="1">
      <c r="A65" s="15">
        <v>53</v>
      </c>
      <c r="B65" s="41" t="s">
        <v>113</v>
      </c>
      <c r="C65" s="42">
        <v>58.1287</v>
      </c>
      <c r="D65" s="14">
        <f t="shared" si="3"/>
        <v>40.69009</v>
      </c>
      <c r="E65" s="18">
        <v>65.08</v>
      </c>
      <c r="F65" s="19">
        <f t="shared" si="4"/>
        <v>19.523999999999997</v>
      </c>
      <c r="G65" s="14">
        <f t="shared" si="5"/>
        <v>60.21409</v>
      </c>
      <c r="H65" s="15" t="s">
        <v>145</v>
      </c>
    </row>
    <row r="66" spans="1:8" ht="24.75" customHeight="1">
      <c r="A66" s="15">
        <v>54</v>
      </c>
      <c r="B66" s="41" t="s">
        <v>115</v>
      </c>
      <c r="C66" s="18">
        <v>58.2876</v>
      </c>
      <c r="D66" s="14">
        <f t="shared" si="3"/>
        <v>40.80132</v>
      </c>
      <c r="E66" s="18">
        <v>55.91</v>
      </c>
      <c r="F66" s="19">
        <f t="shared" si="4"/>
        <v>16.773</v>
      </c>
      <c r="G66" s="14">
        <f t="shared" si="5"/>
        <v>57.57432</v>
      </c>
      <c r="H66" s="15" t="s">
        <v>145</v>
      </c>
    </row>
    <row r="67" ht="24.75" customHeight="1"/>
    <row r="68" spans="2:8" ht="15.75">
      <c r="B68" s="53" t="s">
        <v>156</v>
      </c>
      <c r="C68" s="53"/>
      <c r="D68" s="22"/>
      <c r="E68" s="21"/>
      <c r="F68" s="21"/>
      <c r="G68" s="21"/>
      <c r="H68" s="23"/>
    </row>
  </sheetData>
  <sheetProtection/>
  <mergeCells count="9">
    <mergeCell ref="A11:B11"/>
    <mergeCell ref="C11:E11"/>
    <mergeCell ref="B2:H2"/>
    <mergeCell ref="B3:H3"/>
    <mergeCell ref="B4:H4"/>
    <mergeCell ref="B7:F7"/>
    <mergeCell ref="B8:F8"/>
    <mergeCell ref="A10:B10"/>
    <mergeCell ref="C10:E10"/>
  </mergeCells>
  <printOptions/>
  <pageMargins left="1.5748031496062993" right="0.7086614173228347" top="0.8661417322834646" bottom="0.7480314960629921" header="0.31496062992125984" footer="0.31496062992125984"/>
  <pageSetup fitToHeight="0" horizontalDpi="600" verticalDpi="600" orientation="landscape" paperSize="9" scale="77" r:id="rId3"/>
  <rowBreaks count="2" manualBreakCount="2">
    <brk id="23" max="7" man="1"/>
    <brk id="43" max="7" man="1"/>
  </rowBreaks>
  <colBreaks count="1" manualBreakCount="1">
    <brk id="9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ArdahanUni</dc:creator>
  <cp:keywords/>
  <dc:description/>
  <cp:lastModifiedBy>kurbosoft</cp:lastModifiedBy>
  <cp:lastPrinted>2018-01-19T14:07:43Z</cp:lastPrinted>
  <dcterms:created xsi:type="dcterms:W3CDTF">2010-07-19T05:19:49Z</dcterms:created>
  <dcterms:modified xsi:type="dcterms:W3CDTF">2018-01-19T16:31:18Z</dcterms:modified>
  <cp:category/>
  <cp:version/>
  <cp:contentType/>
  <cp:contentStatus/>
</cp:coreProperties>
</file>