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665" activeTab="1"/>
  </bookViews>
  <sheets>
    <sheet name="Dış İlişkiler Ofisi" sheetId="41" r:id="rId1"/>
    <sheet name="Çıldır MYO Sosyal Hizmetler Pr." sheetId="34" r:id="rId2"/>
    <sheet name="UZAKTAN EĞTM UYGLMA ARŞ. MRKZ 3" sheetId="42" r:id="rId3"/>
    <sheet name="UZAKTAN EĞTM UYGLMA ARŞ. MRKZ 4" sheetId="43" r:id="rId4"/>
    <sheet name="UZAKTAN EĞTM UYGLMA ARŞ MRKZ 5" sheetId="44" r:id="rId5"/>
  </sheets>
  <definedNames>
    <definedName name="_xlnm.Print_Area" localSheetId="1">'Çıldır MYO Sosyal Hizmetler Pr.'!$A$1:$K$20</definedName>
    <definedName name="_xlnm.Print_Area" localSheetId="4">'UZAKTAN EĞTM UYGLMA ARŞ MRKZ 5'!$A$1:$M$17</definedName>
  </definedNames>
  <calcPr calcId="162913" iterateDelta="0"/>
</workbook>
</file>

<file path=xl/calcChain.xml><?xml version="1.0" encoding="utf-8"?>
<calcChain xmlns="http://schemas.openxmlformats.org/spreadsheetml/2006/main">
  <c r="H9" i="44" l="1"/>
  <c r="F9" i="44"/>
  <c r="H9" i="43"/>
  <c r="F9" i="43"/>
  <c r="H9" i="42"/>
  <c r="F9" i="42"/>
  <c r="J9" i="44" l="1"/>
  <c r="D9" i="44"/>
  <c r="J9" i="43"/>
  <c r="D9" i="43"/>
  <c r="K9" i="43" s="1"/>
  <c r="J9" i="42"/>
  <c r="D9" i="42"/>
  <c r="K9" i="42" s="1"/>
  <c r="K9" i="44" l="1"/>
  <c r="H10" i="41"/>
  <c r="H11" i="41"/>
  <c r="H12" i="41"/>
  <c r="H9" i="41"/>
  <c r="J10" i="41"/>
  <c r="J11" i="41"/>
  <c r="J12" i="41"/>
  <c r="J9" i="41"/>
  <c r="D10" i="41"/>
  <c r="D11" i="41"/>
  <c r="D12" i="41"/>
  <c r="D9" i="41"/>
  <c r="F12" i="41" l="1"/>
  <c r="K12" i="41" s="1"/>
  <c r="F11" i="41"/>
  <c r="K11" i="41" s="1"/>
  <c r="F10" i="41"/>
  <c r="K10" i="41" s="1"/>
  <c r="F9" i="41"/>
  <c r="K9" i="41" s="1"/>
  <c r="H9" i="34"/>
  <c r="F9" i="34"/>
  <c r="D9" i="34"/>
  <c r="H10" i="34"/>
  <c r="F10" i="34"/>
  <c r="D10" i="34"/>
  <c r="H11" i="34"/>
  <c r="F11" i="34"/>
  <c r="D11" i="34"/>
  <c r="I9" i="34" l="1"/>
  <c r="I11" i="34"/>
  <c r="I10" i="34"/>
</calcChain>
</file>

<file path=xl/sharedStrings.xml><?xml version="1.0" encoding="utf-8"?>
<sst xmlns="http://schemas.openxmlformats.org/spreadsheetml/2006/main" count="168" uniqueCount="76">
  <si>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</si>
  <si>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</si>
  <si>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</si>
  <si>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</si>
  <si>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</si>
  <si>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</si>
  <si>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</si>
  <si>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</si>
  <si>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S.N.</t>
  </si>
  <si>
    <t>T.C.</t>
  </si>
  <si>
    <t>KADRO SAYISI</t>
  </si>
  <si>
    <t>LİSANS</t>
  </si>
  <si>
    <t>LİSANS (%30)</t>
  </si>
  <si>
    <t>GİRİŞ S. NOTU</t>
  </si>
  <si>
    <t>ALES (%35)</t>
  </si>
  <si>
    <t>GİRİŞ S. NOTU (%35)</t>
  </si>
  <si>
    <t>ÖĞRETİM ELEMANI ALIMI SINAV  SONUÇLARI</t>
  </si>
  <si>
    <t xml:space="preserve">            ARDAHAN ÜNİVERSİTESİ</t>
  </si>
  <si>
    <t>Öğr. Gör.
(Ders Verecek)</t>
  </si>
  <si>
    <t>ALES (%30)</t>
  </si>
  <si>
    <t>Y.DİL</t>
  </si>
  <si>
    <t>Y.DİL (%30)</t>
  </si>
  <si>
    <t>LİSANS(%10)</t>
  </si>
  <si>
    <t>GİRİŞ S. NOTU (%30)</t>
  </si>
  <si>
    <t>Çıldır Meslek Yüksekokulu</t>
  </si>
  <si>
    <t>Sosyal Hizmetler Bölümü/Sosyal Hizmetler Programı</t>
  </si>
  <si>
    <t>Rektörlük</t>
  </si>
  <si>
    <t>Mustafa ÜNSAL</t>
  </si>
  <si>
    <t>Mehmet Akif ÇAKIR</t>
  </si>
  <si>
    <t>Zekiye UĞUR</t>
  </si>
  <si>
    <t>Sündüs GİRGİN ORHAN</t>
  </si>
  <si>
    <t>Dış İlişkiler Ofisi</t>
  </si>
  <si>
    <t>Öğr. Gör. 
(Uygulamalı Birim</t>
  </si>
  <si>
    <t>İlan Sıra No : 1</t>
  </si>
  <si>
    <t>Erhan TURAN</t>
  </si>
  <si>
    <t>İlan Sıra No : 3</t>
  </si>
  <si>
    <t>Arif Metehan YILDIZ</t>
  </si>
  <si>
    <t>Engin BAYSAL</t>
  </si>
  <si>
    <t>İlan Sıra No : 5</t>
  </si>
  <si>
    <t>Gamze ŞAHBAZ</t>
  </si>
  <si>
    <t>Özge GÜMÜŞTEKİN</t>
  </si>
  <si>
    <t>İlan Sıra No : 4</t>
  </si>
  <si>
    <t>Jüri Üyesi</t>
  </si>
  <si>
    <t xml:space="preserve">     Dr. Öğr. Üyesi Bahanur MALAK AKGÜN</t>
  </si>
  <si>
    <t xml:space="preserve">     Dr. Öğr. Üyesi Mehmet BAYĞIN</t>
  </si>
  <si>
    <t>Dr. Öğr. Üyesi Hasan Hüseyin ÇOBAN</t>
  </si>
  <si>
    <t xml:space="preserve">        Jüri Üyesi</t>
  </si>
  <si>
    <t xml:space="preserve">                      Doç. Dr. Marina AGIENKO</t>
  </si>
  <si>
    <t xml:space="preserve">                            Dr. Öğr. Üyesi Zuhal ÇALIK TOPUZ</t>
  </si>
  <si>
    <t xml:space="preserve">                                                        Jüri Üyesi</t>
  </si>
  <si>
    <t xml:space="preserve">                                       Jüri Üyesi</t>
  </si>
  <si>
    <t xml:space="preserve">                                                                               Dr. Öğr. Üyesi Doğan SALTAŞ</t>
  </si>
  <si>
    <t xml:space="preserve">                                </t>
  </si>
  <si>
    <t xml:space="preserve">                                         Dr. Öğr. Üyesi Fesih BAYRAKTAR</t>
  </si>
  <si>
    <t xml:space="preserve">          Jüri Üyesi</t>
  </si>
  <si>
    <t xml:space="preserve">                                                                       Dr. Öğr. Üyesi Arif Cem TOPUZ</t>
  </si>
  <si>
    <t xml:space="preserve">         Jüri Üyesi</t>
  </si>
  <si>
    <t xml:space="preserve">                  Jüri Üyesi</t>
  </si>
  <si>
    <t xml:space="preserve">            Jüri Üyesi</t>
  </si>
  <si>
    <t xml:space="preserve">                                                                               Dr. Öğr. Üyesi Arif Cem TOPUZ</t>
  </si>
  <si>
    <t xml:space="preserve">                                      Jüri Üyesi</t>
  </si>
  <si>
    <t xml:space="preserve">   Jüri Üyesi</t>
  </si>
  <si>
    <t xml:space="preserve">                                                                                   Dr. Öğr. Üyesi Arif Cem TOPUZ</t>
  </si>
  <si>
    <t>Y.DİL (%10)</t>
  </si>
  <si>
    <t>LİSANS(%30)</t>
  </si>
  <si>
    <t>Uzaktan Eğitim Uygulama ve
 Araştırma Merkezi</t>
  </si>
  <si>
    <t>BAŞARILI(ASIL)</t>
  </si>
  <si>
    <t>BAŞARILI (ASIL)</t>
  </si>
  <si>
    <t xml:space="preserve">                                                               Dr. Öğr. Üyesi Onur AKÇAKAYA</t>
  </si>
  <si>
    <t xml:space="preserve">                       Jüri Üyesi</t>
  </si>
  <si>
    <t>SINAVA GİRMEDİ</t>
  </si>
  <si>
    <t>BAŞARILI(YEDEK)</t>
  </si>
  <si>
    <t>BAŞARILI (YEDEK)</t>
  </si>
  <si>
    <t>SIRALAMAYA GİREMEDİ</t>
  </si>
  <si>
    <t>Öğr. Gör. 
(Uygulamalı Birim)</t>
  </si>
  <si>
    <t>Birsen GÜNGÖR 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</si>
</sst>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yy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0"/>
      <name val="Arial Tur"/>
      <charset val="162"/>
    </font>
    <font>
      <b/>
      <sz val="12"/>
      <name val="Calibri"/>
      <family val="2"/>
      <charset val="162"/>
    </font>
    <font>
      <b/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Alignment="1">
      <alignment horizont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0" fillId="2" borderId="0" xfId="0" applyFont="1" applyFill="1"/>
    <xf numFmtId="0" fontId="11" fillId="2" borderId="0" xfId="0" applyFont="1" applyFill="1" applyAlignment="1"/>
    <xf numFmtId="0" fontId="11" fillId="0" borderId="0" xfId="0" applyFont="1" applyAlignment="1"/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0" fillId="2" borderId="0" xfId="0" applyFont="1" applyFill="1" applyBorder="1" applyAlignment="1"/>
    <xf numFmtId="0" fontId="10" fillId="0" borderId="0" xfId="0" applyFont="1" applyBorder="1" applyAlignment="1"/>
    <xf numFmtId="0" fontId="10" fillId="2" borderId="0" xfId="0" applyFont="1" applyFill="1" applyAlignment="1"/>
    <xf numFmtId="0" fontId="11" fillId="0" borderId="0" xfId="0" applyFont="1" applyAlignment="1"/>
    <xf numFmtId="0" fontId="10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1" fillId="2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L18" sqref="A14:L18"/>
    </sheetView>
  </sheetViews>
  <sheetFormatPr defaultRowHeight="15" x14ac:dyDescent="0.25"/>
  <cols>
    <col min="1" max="1" width="4.7109375" style="1" customWidth="1"/>
    <col min="2" max="2" width="25.85546875" style="2" customWidth="1"/>
    <col min="3" max="3" width="12.7109375" style="2" customWidth="1"/>
    <col min="4" max="4" width="12.140625" style="2" customWidth="1"/>
    <col min="5" max="5" width="18.140625" style="2" customWidth="1"/>
    <col min="6" max="8" width="16" style="2" customWidth="1"/>
    <col min="9" max="9" width="14.5703125" style="2" customWidth="1"/>
    <col min="10" max="10" width="15.5703125" style="1" customWidth="1"/>
    <col min="11" max="11" width="10.5703125" style="1" customWidth="1"/>
    <col min="12" max="12" width="24.140625" style="2" customWidth="1"/>
    <col min="13" max="13" width="9.140625" style="2"/>
    <col min="14" max="14" width="18" style="2" customWidth="1"/>
    <col min="15" max="16384" width="9.140625" style="2"/>
  </cols>
  <sheetData>
    <row r="1" spans="1:13" s="7" customFormat="1" ht="15.75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7" customFormat="1" ht="15.75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s="7" customFormat="1" ht="15.75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s="8" customFormat="1" ht="18.75" customHeight="1" x14ac:dyDescent="0.25">
      <c r="A4" s="40">
        <v>44215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x14ac:dyDescent="0.25">
      <c r="B5" s="3"/>
      <c r="C5" s="3"/>
      <c r="D5" s="3"/>
      <c r="E5" s="3"/>
      <c r="F5" s="3"/>
      <c r="G5" s="3"/>
      <c r="H5" s="3"/>
      <c r="I5" s="3"/>
      <c r="J5" s="4"/>
      <c r="L5" s="2" t="s">
        <v>33</v>
      </c>
    </row>
    <row r="6" spans="1:13" ht="22.5" customHeight="1" x14ac:dyDescent="0.25">
      <c r="A6" s="41" t="s">
        <v>2</v>
      </c>
      <c r="B6" s="41"/>
      <c r="C6" s="41" t="s">
        <v>26</v>
      </c>
      <c r="D6" s="41"/>
      <c r="E6" s="41"/>
      <c r="F6" s="21"/>
      <c r="G6" s="24"/>
      <c r="H6" s="24" t="s">
        <v>10</v>
      </c>
      <c r="I6" s="5" t="s">
        <v>3</v>
      </c>
      <c r="J6" s="42" t="s">
        <v>4</v>
      </c>
      <c r="K6" s="42"/>
      <c r="L6" s="42"/>
    </row>
    <row r="7" spans="1:13" ht="33.75" customHeight="1" x14ac:dyDescent="0.25">
      <c r="A7" s="43" t="s">
        <v>5</v>
      </c>
      <c r="B7" s="43"/>
      <c r="C7" s="44" t="s">
        <v>31</v>
      </c>
      <c r="D7" s="43"/>
      <c r="E7" s="43"/>
      <c r="F7" s="21"/>
      <c r="G7" s="24"/>
      <c r="H7" s="24">
        <v>1</v>
      </c>
      <c r="I7" s="6">
        <v>5</v>
      </c>
      <c r="J7" s="45" t="s">
        <v>74</v>
      </c>
      <c r="K7" s="45"/>
      <c r="L7" s="45"/>
    </row>
    <row r="8" spans="1:13" s="10" customFormat="1" ht="35.25" customHeight="1" x14ac:dyDescent="0.25">
      <c r="A8" s="9" t="s">
        <v>8</v>
      </c>
      <c r="B8" s="9" t="s">
        <v>6</v>
      </c>
      <c r="C8" s="14" t="s">
        <v>0</v>
      </c>
      <c r="D8" s="14" t="s">
        <v>19</v>
      </c>
      <c r="E8" s="14" t="s">
        <v>20</v>
      </c>
      <c r="F8" s="14" t="s">
        <v>21</v>
      </c>
      <c r="G8" s="14" t="s">
        <v>11</v>
      </c>
      <c r="H8" s="14" t="s">
        <v>22</v>
      </c>
      <c r="I8" s="14" t="s">
        <v>13</v>
      </c>
      <c r="J8" s="15" t="s">
        <v>23</v>
      </c>
      <c r="K8" s="14" t="s">
        <v>1</v>
      </c>
      <c r="L8" s="9" t="s">
        <v>7</v>
      </c>
    </row>
    <row r="9" spans="1:13" s="10" customFormat="1" ht="24" customHeight="1" x14ac:dyDescent="0.25">
      <c r="A9" s="9">
        <v>1</v>
      </c>
      <c r="B9" s="12" t="s">
        <v>27</v>
      </c>
      <c r="C9" s="26">
        <v>80.407020000000003</v>
      </c>
      <c r="D9" s="11">
        <f>C9*0.3</f>
        <v>24.122105999999999</v>
      </c>
      <c r="E9" s="27">
        <v>81.25</v>
      </c>
      <c r="F9" s="11">
        <f t="shared" ref="F9:F12" si="0">E9*0.3</f>
        <v>24.375</v>
      </c>
      <c r="G9" s="11">
        <v>70.22</v>
      </c>
      <c r="H9" s="11">
        <f>G9*0.1</f>
        <v>7.0220000000000002</v>
      </c>
      <c r="I9" s="11">
        <v>90</v>
      </c>
      <c r="J9" s="11">
        <f>I9*0.3</f>
        <v>27</v>
      </c>
      <c r="K9" s="11">
        <f t="shared" ref="K9:K12" si="1">D9+F9+J9+H9</f>
        <v>82.519106000000008</v>
      </c>
      <c r="L9" s="9" t="s">
        <v>67</v>
      </c>
    </row>
    <row r="10" spans="1:13" s="10" customFormat="1" ht="24" customHeight="1" x14ac:dyDescent="0.25">
      <c r="A10" s="9">
        <v>2</v>
      </c>
      <c r="B10" s="12" t="s">
        <v>28</v>
      </c>
      <c r="C10" s="26">
        <v>78.490380000000002</v>
      </c>
      <c r="D10" s="11">
        <f t="shared" ref="D10:D12" si="2">C10*0.3</f>
        <v>23.547114000000001</v>
      </c>
      <c r="E10" s="27">
        <v>80</v>
      </c>
      <c r="F10" s="11">
        <f t="shared" si="0"/>
        <v>24</v>
      </c>
      <c r="G10" s="11">
        <v>53.33</v>
      </c>
      <c r="H10" s="11">
        <f t="shared" ref="H10:H12" si="3">G10*0.1</f>
        <v>5.3330000000000002</v>
      </c>
      <c r="I10" s="11">
        <v>85</v>
      </c>
      <c r="J10" s="11">
        <f t="shared" ref="J10:J12" si="4">I10*0.3</f>
        <v>25.5</v>
      </c>
      <c r="K10" s="11">
        <f t="shared" si="1"/>
        <v>78.380113999999992</v>
      </c>
      <c r="L10" s="9" t="s">
        <v>72</v>
      </c>
    </row>
    <row r="11" spans="1:13" s="10" customFormat="1" ht="24" customHeight="1" x14ac:dyDescent="0.25">
      <c r="A11" s="9">
        <v>3</v>
      </c>
      <c r="B11" s="12" t="s">
        <v>29</v>
      </c>
      <c r="C11" s="26">
        <v>76.227990000000005</v>
      </c>
      <c r="D11" s="11">
        <f t="shared" si="2"/>
        <v>22.868397000000002</v>
      </c>
      <c r="E11" s="27">
        <v>76.25</v>
      </c>
      <c r="F11" s="11">
        <f t="shared" si="0"/>
        <v>22.875</v>
      </c>
      <c r="G11" s="11">
        <v>78.06</v>
      </c>
      <c r="H11" s="11">
        <f t="shared" si="3"/>
        <v>7.8060000000000009</v>
      </c>
      <c r="I11" s="11">
        <v>75</v>
      </c>
      <c r="J11" s="11">
        <f t="shared" si="4"/>
        <v>22.5</v>
      </c>
      <c r="K11" s="11">
        <f t="shared" si="1"/>
        <v>76.049396999999999</v>
      </c>
      <c r="L11" s="9" t="s">
        <v>73</v>
      </c>
    </row>
    <row r="12" spans="1:13" s="10" customFormat="1" ht="24" customHeight="1" x14ac:dyDescent="0.25">
      <c r="A12" s="9">
        <v>4</v>
      </c>
      <c r="B12" s="12" t="s">
        <v>30</v>
      </c>
      <c r="C12" s="26">
        <v>79.623019999999997</v>
      </c>
      <c r="D12" s="11">
        <f t="shared" si="2"/>
        <v>23.886906</v>
      </c>
      <c r="E12" s="27">
        <v>68.75</v>
      </c>
      <c r="F12" s="11">
        <f t="shared" si="0"/>
        <v>20.625</v>
      </c>
      <c r="G12" s="11">
        <v>67.099999999999994</v>
      </c>
      <c r="H12" s="11">
        <f t="shared" si="3"/>
        <v>6.71</v>
      </c>
      <c r="I12" s="11"/>
      <c r="J12" s="11">
        <f t="shared" si="4"/>
        <v>0</v>
      </c>
      <c r="K12" s="11">
        <f t="shared" si="1"/>
        <v>51.221905999999997</v>
      </c>
      <c r="L12" s="9" t="s">
        <v>70</v>
      </c>
    </row>
    <row r="13" spans="1:13" ht="23.25" customHeight="1" x14ac:dyDescent="0.25">
      <c r="B13" s="16"/>
      <c r="C13" s="16"/>
      <c r="D13" s="16"/>
      <c r="E13" s="16"/>
      <c r="F13" s="16"/>
      <c r="G13" s="16"/>
      <c r="H13" s="16"/>
      <c r="I13" s="16"/>
      <c r="J13" s="17"/>
      <c r="K13" s="22"/>
      <c r="L13" s="7"/>
    </row>
    <row r="14" spans="1:13" s="28" customFormat="1" ht="24" customHeight="1" x14ac:dyDescent="0.25">
      <c r="A14" s="29"/>
      <c r="B14" s="46" t="s">
        <v>46</v>
      </c>
      <c r="C14" s="47"/>
      <c r="D14" s="46" t="s">
        <v>50</v>
      </c>
      <c r="E14" s="46"/>
      <c r="F14" s="47"/>
      <c r="G14" s="47"/>
      <c r="H14" s="47"/>
      <c r="I14" s="49" t="s">
        <v>49</v>
      </c>
      <c r="J14" s="47"/>
      <c r="K14" s="47"/>
      <c r="L14" s="47"/>
    </row>
    <row r="15" spans="1:13" s="28" customFormat="1" x14ac:dyDescent="0.25">
      <c r="A15" s="29"/>
      <c r="B15" s="48" t="s">
        <v>47</v>
      </c>
      <c r="C15" s="47"/>
      <c r="D15" s="48" t="s">
        <v>51</v>
      </c>
      <c r="E15" s="47"/>
      <c r="F15" s="47"/>
      <c r="G15" s="47"/>
      <c r="H15" s="47"/>
      <c r="I15" s="49" t="s">
        <v>48</v>
      </c>
      <c r="J15" s="47"/>
      <c r="K15" s="47"/>
      <c r="L15" s="47"/>
    </row>
    <row r="16" spans="1:13" s="28" customFormat="1" x14ac:dyDescent="0.25">
      <c r="A16" s="29"/>
      <c r="B16" s="30"/>
      <c r="C16" s="30"/>
      <c r="D16" s="30"/>
      <c r="E16" s="30"/>
      <c r="F16" s="30"/>
      <c r="G16" s="30"/>
      <c r="H16" s="29"/>
      <c r="I16" s="29"/>
      <c r="J16" s="30"/>
      <c r="K16" s="30"/>
      <c r="L16" s="30"/>
    </row>
    <row r="17" spans="1:12" ht="15.75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3"/>
      <c r="K17" s="34"/>
      <c r="L17" s="35"/>
    </row>
    <row r="18" spans="1:12" x14ac:dyDescent="0.25">
      <c r="A18" s="31"/>
      <c r="B18" s="30"/>
      <c r="C18" s="30"/>
      <c r="D18" s="30"/>
      <c r="E18" s="30"/>
      <c r="F18" s="30"/>
      <c r="G18" s="30"/>
      <c r="H18" s="30"/>
      <c r="I18" s="30"/>
      <c r="J18" s="29"/>
      <c r="K18" s="31"/>
      <c r="L18" s="36"/>
    </row>
    <row r="19" spans="1:12" x14ac:dyDescent="0.25">
      <c r="B19" s="3"/>
      <c r="C19" s="3"/>
      <c r="D19" s="3"/>
      <c r="E19" s="3"/>
      <c r="F19" s="3"/>
      <c r="G19" s="3"/>
      <c r="H19" s="3"/>
      <c r="I19" s="3"/>
      <c r="J19" s="4"/>
    </row>
    <row r="21" spans="1:12" x14ac:dyDescent="0.25">
      <c r="B21" s="3"/>
      <c r="C21" s="3"/>
      <c r="D21" s="3"/>
      <c r="E21" s="3"/>
      <c r="F21" s="3"/>
      <c r="G21" s="3"/>
      <c r="H21" s="3"/>
      <c r="I21" s="3"/>
      <c r="J21" s="4"/>
    </row>
    <row r="22" spans="1:12" x14ac:dyDescent="0.25">
      <c r="B22" s="3"/>
      <c r="C22" s="3"/>
      <c r="D22" s="3"/>
      <c r="E22" s="3"/>
      <c r="F22" s="3"/>
      <c r="G22" s="3"/>
      <c r="H22" s="3"/>
      <c r="I22" s="3"/>
      <c r="J22" s="4"/>
    </row>
    <row r="23" spans="1:12" x14ac:dyDescent="0.25">
      <c r="B23" s="3"/>
      <c r="C23" s="3"/>
      <c r="D23" s="3"/>
      <c r="E23" s="3"/>
      <c r="F23" s="3"/>
      <c r="G23" s="3"/>
      <c r="H23" s="3"/>
      <c r="I23" s="3"/>
      <c r="J23" s="4"/>
    </row>
    <row r="24" spans="1:12" x14ac:dyDescent="0.25">
      <c r="B24" s="3"/>
      <c r="C24" s="3"/>
      <c r="D24" s="3"/>
      <c r="E24" s="3"/>
      <c r="F24" s="3"/>
      <c r="G24" s="3"/>
      <c r="H24" s="3"/>
      <c r="I24" s="3"/>
      <c r="J24" s="4"/>
    </row>
    <row r="25" spans="1:12" x14ac:dyDescent="0.25">
      <c r="B25" s="3"/>
      <c r="C25" s="3"/>
      <c r="D25" s="3"/>
      <c r="E25" s="3"/>
      <c r="F25" s="3"/>
      <c r="G25" s="3"/>
      <c r="H25" s="3"/>
      <c r="I25" s="3"/>
      <c r="J25" s="4"/>
    </row>
    <row r="26" spans="1:12" x14ac:dyDescent="0.25">
      <c r="B26" s="3"/>
      <c r="C26" s="3"/>
      <c r="D26" s="3"/>
      <c r="E26" s="3"/>
      <c r="F26" s="3"/>
      <c r="G26" s="3"/>
      <c r="H26" s="3"/>
      <c r="I26" s="3"/>
      <c r="J26" s="4"/>
    </row>
    <row r="27" spans="1:12" x14ac:dyDescent="0.25">
      <c r="B27" s="3"/>
      <c r="C27" s="3"/>
      <c r="D27" s="3"/>
      <c r="E27" s="3"/>
      <c r="F27" s="3"/>
      <c r="G27" s="3"/>
      <c r="H27" s="3"/>
      <c r="I27" s="3"/>
      <c r="J27" s="4"/>
    </row>
    <row r="28" spans="1:12" x14ac:dyDescent="0.25">
      <c r="B28" s="3"/>
      <c r="C28" s="3"/>
      <c r="D28" s="3"/>
      <c r="E28" s="3"/>
      <c r="F28" s="3"/>
      <c r="G28" s="3"/>
      <c r="H28" s="3"/>
      <c r="I28" s="3"/>
      <c r="J28" s="4"/>
    </row>
    <row r="29" spans="1:12" x14ac:dyDescent="0.25">
      <c r="B29" s="3"/>
      <c r="C29" s="3"/>
      <c r="D29" s="3"/>
      <c r="E29" s="3"/>
      <c r="F29" s="3"/>
      <c r="G29" s="3"/>
      <c r="H29" s="3"/>
      <c r="I29" s="3"/>
      <c r="J29" s="4"/>
    </row>
    <row r="30" spans="1:12" x14ac:dyDescent="0.25">
      <c r="B30" s="3"/>
      <c r="C30" s="3"/>
      <c r="D30" s="3"/>
      <c r="E30" s="3"/>
      <c r="F30" s="3"/>
      <c r="G30" s="3"/>
      <c r="H30" s="3"/>
      <c r="I30" s="3"/>
      <c r="J30" s="4"/>
    </row>
  </sheetData>
  <mergeCells count="16">
    <mergeCell ref="A7:B7"/>
    <mergeCell ref="C7:E7"/>
    <mergeCell ref="J7:L7"/>
    <mergeCell ref="B14:C14"/>
    <mergeCell ref="B15:C15"/>
    <mergeCell ref="D14:H14"/>
    <mergeCell ref="D15:H15"/>
    <mergeCell ref="I14:L14"/>
    <mergeCell ref="I15:L15"/>
    <mergeCell ref="A1:M1"/>
    <mergeCell ref="A2:L2"/>
    <mergeCell ref="A3:L3"/>
    <mergeCell ref="A4:L4"/>
    <mergeCell ref="A6:B6"/>
    <mergeCell ref="C6:E6"/>
    <mergeCell ref="J6:L6"/>
  </mergeCells>
  <pageMargins left="0.7" right="0.7" top="0.75" bottom="0.75" header="0.3" footer="0.3"/>
  <pageSetup paperSize="9" scale="67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zoomScaleNormal="100" workbookViewId="0">
      <selection activeCell="A13" sqref="A13:XFD14"/>
    </sheetView>
  </sheetViews>
  <sheetFormatPr defaultRowHeight="15" x14ac:dyDescent="0.25"/>
  <cols>
    <col min="1" max="1" width="4.7109375" style="1" customWidth="1"/>
    <col min="2" max="2" width="25.85546875" style="2" customWidth="1"/>
    <col min="3" max="3" width="12.7109375" style="2" customWidth="1"/>
    <col min="4" max="4" width="12.140625" style="2" customWidth="1"/>
    <col min="5" max="5" width="18.140625" style="2" customWidth="1"/>
    <col min="6" max="6" width="16" style="2" customWidth="1"/>
    <col min="7" max="7" width="16.28515625" style="2" customWidth="1"/>
    <col min="8" max="8" width="16.7109375" style="1" customWidth="1"/>
    <col min="9" max="9" width="10.5703125" style="1" customWidth="1"/>
    <col min="10" max="10" width="19.5703125" style="2" customWidth="1"/>
    <col min="11" max="11" width="9.140625" style="2"/>
    <col min="12" max="12" width="18" style="2" customWidth="1"/>
    <col min="13" max="16384" width="9.140625" style="2"/>
  </cols>
  <sheetData>
    <row r="1" spans="1:11" s="7" customFormat="1" ht="15.75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7" customFormat="1" ht="15.75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s="7" customFormat="1" ht="15.75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s="8" customFormat="1" ht="18.75" customHeight="1" x14ac:dyDescent="0.25">
      <c r="A4" s="40">
        <v>44215</v>
      </c>
      <c r="B4" s="40"/>
      <c r="C4" s="40"/>
      <c r="D4" s="40"/>
      <c r="E4" s="40"/>
      <c r="F4" s="40"/>
      <c r="G4" s="40"/>
      <c r="H4" s="40"/>
      <c r="I4" s="40"/>
      <c r="J4" s="40"/>
    </row>
    <row r="5" spans="1:11" x14ac:dyDescent="0.25">
      <c r="B5" s="3"/>
      <c r="C5" s="3"/>
      <c r="D5" s="3"/>
      <c r="E5" s="3"/>
      <c r="F5" s="3"/>
      <c r="G5" s="3"/>
      <c r="H5" s="4"/>
    </row>
    <row r="6" spans="1:11" ht="22.5" customHeight="1" x14ac:dyDescent="0.25">
      <c r="A6" s="41" t="s">
        <v>2</v>
      </c>
      <c r="B6" s="41"/>
      <c r="C6" s="41" t="s">
        <v>24</v>
      </c>
      <c r="D6" s="41"/>
      <c r="E6" s="41"/>
      <c r="F6" s="21" t="s">
        <v>10</v>
      </c>
      <c r="G6" s="5" t="s">
        <v>3</v>
      </c>
      <c r="H6" s="42" t="s">
        <v>4</v>
      </c>
      <c r="I6" s="42"/>
      <c r="J6" s="42"/>
    </row>
    <row r="7" spans="1:11" ht="30.75" customHeight="1" x14ac:dyDescent="0.25">
      <c r="A7" s="43" t="s">
        <v>5</v>
      </c>
      <c r="B7" s="43"/>
      <c r="C7" s="44" t="s">
        <v>25</v>
      </c>
      <c r="D7" s="43"/>
      <c r="E7" s="43"/>
      <c r="F7" s="21">
        <v>1</v>
      </c>
      <c r="G7" s="6">
        <v>5</v>
      </c>
      <c r="H7" s="55" t="s">
        <v>18</v>
      </c>
      <c r="I7" s="56"/>
      <c r="J7" s="56"/>
    </row>
    <row r="8" spans="1:11" s="10" customFormat="1" ht="35.25" customHeight="1" x14ac:dyDescent="0.25">
      <c r="A8" s="9" t="s">
        <v>8</v>
      </c>
      <c r="B8" s="9" t="s">
        <v>6</v>
      </c>
      <c r="C8" s="14" t="s">
        <v>0</v>
      </c>
      <c r="D8" s="14" t="s">
        <v>14</v>
      </c>
      <c r="E8" s="14" t="s">
        <v>11</v>
      </c>
      <c r="F8" s="14" t="s">
        <v>12</v>
      </c>
      <c r="G8" s="14" t="s">
        <v>13</v>
      </c>
      <c r="H8" s="15" t="s">
        <v>15</v>
      </c>
      <c r="I8" s="14" t="s">
        <v>1</v>
      </c>
      <c r="J8" s="9" t="s">
        <v>7</v>
      </c>
    </row>
    <row r="9" spans="1:11" s="10" customFormat="1" ht="24" customHeight="1" x14ac:dyDescent="0.25">
      <c r="A9" s="9">
        <v>1</v>
      </c>
      <c r="B9" s="12" t="s">
        <v>75</v>
      </c>
      <c r="C9" s="5">
        <v>72.471270000000004</v>
      </c>
      <c r="D9" s="11">
        <f t="shared" ref="D9" si="0">C9*0.35</f>
        <v>25.3649445</v>
      </c>
      <c r="E9" s="13">
        <v>88.33</v>
      </c>
      <c r="F9" s="11">
        <f t="shared" ref="F9" si="1">E9*0.3</f>
        <v>26.498999999999999</v>
      </c>
      <c r="G9" s="11">
        <v>75</v>
      </c>
      <c r="H9" s="11">
        <f t="shared" ref="H9" si="2">G9*0.35</f>
        <v>26.25</v>
      </c>
      <c r="I9" s="11">
        <f t="shared" ref="I9" si="3">D9+F9+H9</f>
        <v>78.113944500000002</v>
      </c>
      <c r="J9" s="9" t="s">
        <v>66</v>
      </c>
    </row>
    <row r="10" spans="1:11" s="10" customFormat="1" ht="24" customHeight="1" x14ac:dyDescent="0.25">
      <c r="A10" s="9">
        <v>2</v>
      </c>
      <c r="B10" s="12" t="s">
        <v>40</v>
      </c>
      <c r="C10" s="5">
        <v>76.008229999999998</v>
      </c>
      <c r="D10" s="11">
        <f>C10*0.35</f>
        <v>26.602880499999998</v>
      </c>
      <c r="E10" s="13">
        <v>83.43</v>
      </c>
      <c r="F10" s="11">
        <f>E10*0.3</f>
        <v>25.029</v>
      </c>
      <c r="G10" s="11">
        <v>70</v>
      </c>
      <c r="H10" s="11">
        <f>G10*0.35</f>
        <v>24.5</v>
      </c>
      <c r="I10" s="11">
        <f>D10+F10+H10</f>
        <v>76.131880499999994</v>
      </c>
      <c r="J10" s="9" t="s">
        <v>71</v>
      </c>
    </row>
    <row r="11" spans="1:11" s="10" customFormat="1" ht="24" customHeight="1" x14ac:dyDescent="0.25">
      <c r="A11" s="9">
        <v>3</v>
      </c>
      <c r="B11" s="12" t="s">
        <v>39</v>
      </c>
      <c r="C11" s="5">
        <v>83.733909999999995</v>
      </c>
      <c r="D11" s="11">
        <f>C11*0.35</f>
        <v>29.306868499999997</v>
      </c>
      <c r="E11" s="13">
        <v>75.5</v>
      </c>
      <c r="F11" s="11">
        <f>E11*0.3</f>
        <v>22.65</v>
      </c>
      <c r="G11" s="11"/>
      <c r="H11" s="11">
        <f>G11*0.35</f>
        <v>0</v>
      </c>
      <c r="I11" s="11">
        <f>D11+F11+H11</f>
        <v>51.956868499999999</v>
      </c>
      <c r="J11" s="9" t="s">
        <v>70</v>
      </c>
    </row>
    <row r="12" spans="1:11" ht="24" customHeight="1" x14ac:dyDescent="0.25">
      <c r="B12" s="16"/>
      <c r="C12" s="16"/>
      <c r="D12" s="16"/>
      <c r="E12" s="16"/>
      <c r="F12" s="16"/>
      <c r="G12" s="16"/>
      <c r="H12" s="17"/>
      <c r="I12" s="22"/>
      <c r="J12" s="7"/>
    </row>
    <row r="13" spans="1:11" s="36" customFormat="1" ht="24" customHeight="1" x14ac:dyDescent="0.25">
      <c r="A13" s="31"/>
      <c r="B13" s="31" t="s">
        <v>69</v>
      </c>
      <c r="D13" s="52" t="s">
        <v>50</v>
      </c>
      <c r="E13" s="52"/>
      <c r="F13" s="51"/>
      <c r="G13" s="31" t="s">
        <v>52</v>
      </c>
      <c r="H13" s="53" t="s">
        <v>42</v>
      </c>
      <c r="I13" s="54"/>
      <c r="J13" s="54"/>
    </row>
    <row r="14" spans="1:11" s="36" customFormat="1" x14ac:dyDescent="0.25">
      <c r="A14" s="31"/>
      <c r="B14" s="36" t="s">
        <v>43</v>
      </c>
      <c r="D14" s="50" t="s">
        <v>53</v>
      </c>
      <c r="E14" s="51"/>
      <c r="F14" s="51"/>
      <c r="G14" s="50" t="s">
        <v>68</v>
      </c>
      <c r="H14" s="51"/>
      <c r="I14" s="51"/>
      <c r="J14" s="51"/>
    </row>
    <row r="15" spans="1:11" ht="15.75" x14ac:dyDescent="0.25">
      <c r="B15" s="19"/>
      <c r="C15" s="19"/>
      <c r="D15" s="19"/>
      <c r="E15" s="19"/>
      <c r="F15" s="19"/>
      <c r="G15" s="19"/>
      <c r="H15" s="23"/>
      <c r="I15" s="20"/>
      <c r="J15" s="18"/>
    </row>
    <row r="16" spans="1:11" ht="15.75" x14ac:dyDescent="0.25">
      <c r="B16" s="19"/>
      <c r="C16" s="19"/>
      <c r="D16" s="19"/>
      <c r="E16" s="19"/>
      <c r="F16" s="19"/>
      <c r="G16" s="19"/>
      <c r="H16" s="23"/>
      <c r="I16" s="20"/>
      <c r="J16" s="18"/>
    </row>
    <row r="17" spans="2:8" x14ac:dyDescent="0.25">
      <c r="B17" s="3"/>
      <c r="C17" s="3"/>
      <c r="D17" s="3"/>
      <c r="E17" s="3"/>
      <c r="F17" s="3"/>
      <c r="G17" s="3"/>
      <c r="H17" s="4"/>
    </row>
    <row r="18" spans="2:8" x14ac:dyDescent="0.25">
      <c r="B18" s="3"/>
      <c r="C18" s="3"/>
      <c r="D18" s="3"/>
      <c r="E18" s="3"/>
      <c r="F18" s="3"/>
      <c r="G18" s="3"/>
      <c r="H18" s="4"/>
    </row>
    <row r="20" spans="2:8" x14ac:dyDescent="0.25">
      <c r="B20" s="3"/>
      <c r="C20" s="3"/>
      <c r="D20" s="3"/>
      <c r="E20" s="3"/>
      <c r="F20" s="3"/>
      <c r="G20" s="3"/>
      <c r="H20" s="4"/>
    </row>
    <row r="21" spans="2:8" x14ac:dyDescent="0.25">
      <c r="B21" s="3"/>
      <c r="C21" s="3"/>
      <c r="D21" s="3"/>
      <c r="E21" s="3"/>
      <c r="F21" s="3"/>
      <c r="G21" s="3"/>
      <c r="H21" s="4"/>
    </row>
    <row r="22" spans="2:8" x14ac:dyDescent="0.25">
      <c r="B22" s="3"/>
      <c r="C22" s="3"/>
      <c r="D22" s="3"/>
      <c r="E22" s="3"/>
      <c r="F22" s="3"/>
      <c r="G22" s="3"/>
      <c r="H22" s="4"/>
    </row>
    <row r="23" spans="2:8" x14ac:dyDescent="0.25">
      <c r="B23" s="3"/>
      <c r="C23" s="3"/>
      <c r="D23" s="3"/>
      <c r="E23" s="3"/>
      <c r="F23" s="3"/>
      <c r="G23" s="3"/>
      <c r="H23" s="4"/>
    </row>
    <row r="24" spans="2:8" x14ac:dyDescent="0.25">
      <c r="B24" s="3"/>
      <c r="C24" s="3"/>
      <c r="D24" s="3"/>
      <c r="E24" s="3"/>
      <c r="F24" s="3"/>
      <c r="G24" s="3"/>
      <c r="H24" s="4"/>
    </row>
    <row r="25" spans="2:8" x14ac:dyDescent="0.25">
      <c r="B25" s="3"/>
      <c r="C25" s="3"/>
      <c r="D25" s="3"/>
      <c r="E25" s="3"/>
      <c r="F25" s="3"/>
      <c r="G25" s="3"/>
      <c r="H25" s="4"/>
    </row>
    <row r="26" spans="2:8" x14ac:dyDescent="0.25">
      <c r="B26" s="3"/>
      <c r="C26" s="3"/>
      <c r="D26" s="3"/>
      <c r="E26" s="3"/>
      <c r="F26" s="3"/>
      <c r="G26" s="3"/>
      <c r="H26" s="4"/>
    </row>
    <row r="27" spans="2:8" x14ac:dyDescent="0.25">
      <c r="B27" s="3"/>
      <c r="C27" s="3"/>
      <c r="D27" s="3"/>
      <c r="E27" s="3"/>
      <c r="F27" s="3"/>
      <c r="G27" s="3"/>
      <c r="H27" s="4"/>
    </row>
    <row r="28" spans="2:8" x14ac:dyDescent="0.25">
      <c r="B28" s="3"/>
      <c r="C28" s="3"/>
      <c r="D28" s="3"/>
      <c r="E28" s="3"/>
      <c r="F28" s="3"/>
      <c r="G28" s="3"/>
      <c r="H28" s="4"/>
    </row>
    <row r="29" spans="2:8" x14ac:dyDescent="0.25">
      <c r="B29" s="3"/>
      <c r="C29" s="3"/>
      <c r="D29" s="3"/>
      <c r="E29" s="3"/>
      <c r="F29" s="3"/>
      <c r="G29" s="3"/>
      <c r="H29" s="4"/>
    </row>
  </sheetData>
  <mergeCells count="14">
    <mergeCell ref="G14:J14"/>
    <mergeCell ref="D13:F13"/>
    <mergeCell ref="D14:F14"/>
    <mergeCell ref="H13:J13"/>
    <mergeCell ref="A1:K1"/>
    <mergeCell ref="A2:J2"/>
    <mergeCell ref="A3:J3"/>
    <mergeCell ref="A4:J4"/>
    <mergeCell ref="A6:B6"/>
    <mergeCell ref="C6:E6"/>
    <mergeCell ref="H6:J6"/>
    <mergeCell ref="A7:B7"/>
    <mergeCell ref="C7:E7"/>
    <mergeCell ref="H7:J7"/>
  </mergeCells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D21" sqref="D21"/>
    </sheetView>
  </sheetViews>
  <sheetFormatPr defaultRowHeight="15" x14ac:dyDescent="0.25"/>
  <cols>
    <col min="1" max="1" width="4.7109375" style="1" customWidth="1"/>
    <col min="2" max="2" width="25.85546875" style="2" customWidth="1"/>
    <col min="3" max="3" width="12.7109375" style="2" customWidth="1"/>
    <col min="4" max="4" width="12.140625" style="2" customWidth="1"/>
    <col min="5" max="5" width="18.140625" style="2" customWidth="1"/>
    <col min="6" max="8" width="16" style="2" customWidth="1"/>
    <col min="9" max="9" width="16.28515625" style="2" customWidth="1"/>
    <col min="10" max="10" width="16.7109375" style="1" customWidth="1"/>
    <col min="11" max="11" width="10.5703125" style="1" customWidth="1"/>
    <col min="12" max="12" width="19.5703125" style="2" customWidth="1"/>
    <col min="13" max="13" width="9.140625" style="2"/>
    <col min="14" max="14" width="18" style="2" customWidth="1"/>
    <col min="15" max="16384" width="9.140625" style="2"/>
  </cols>
  <sheetData>
    <row r="1" spans="1:13" s="7" customFormat="1" ht="15.75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7" customFormat="1" ht="15.75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s="7" customFormat="1" ht="15.75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s="8" customFormat="1" ht="18.75" customHeight="1" x14ac:dyDescent="0.25">
      <c r="A4" s="40">
        <v>44215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x14ac:dyDescent="0.25">
      <c r="B5" s="3"/>
      <c r="C5" s="3"/>
      <c r="D5" s="3"/>
      <c r="E5" s="3"/>
      <c r="F5" s="3"/>
      <c r="G5" s="3"/>
      <c r="H5" s="3"/>
      <c r="I5" s="3"/>
      <c r="J5" s="4"/>
      <c r="L5" s="2" t="s">
        <v>35</v>
      </c>
    </row>
    <row r="6" spans="1:13" ht="22.5" customHeight="1" x14ac:dyDescent="0.25">
      <c r="A6" s="41" t="s">
        <v>2</v>
      </c>
      <c r="B6" s="41"/>
      <c r="C6" s="41" t="s">
        <v>26</v>
      </c>
      <c r="D6" s="41"/>
      <c r="E6" s="41"/>
      <c r="F6" s="25"/>
      <c r="G6" s="25"/>
      <c r="H6" s="25" t="s">
        <v>10</v>
      </c>
      <c r="I6" s="5" t="s">
        <v>3</v>
      </c>
      <c r="J6" s="42" t="s">
        <v>4</v>
      </c>
      <c r="K6" s="42"/>
      <c r="L6" s="42"/>
    </row>
    <row r="7" spans="1:13" ht="33.75" customHeight="1" x14ac:dyDescent="0.25">
      <c r="A7" s="43" t="s">
        <v>5</v>
      </c>
      <c r="B7" s="43"/>
      <c r="C7" s="44" t="s">
        <v>65</v>
      </c>
      <c r="D7" s="43"/>
      <c r="E7" s="43"/>
      <c r="F7" s="25"/>
      <c r="G7" s="25"/>
      <c r="H7" s="25">
        <v>1</v>
      </c>
      <c r="I7" s="6">
        <v>5</v>
      </c>
      <c r="J7" s="45" t="s">
        <v>32</v>
      </c>
      <c r="K7" s="45"/>
      <c r="L7" s="45"/>
    </row>
    <row r="8" spans="1:13" s="10" customFormat="1" ht="35.25" customHeight="1" x14ac:dyDescent="0.25">
      <c r="A8" s="9" t="s">
        <v>8</v>
      </c>
      <c r="B8" s="9" t="s">
        <v>6</v>
      </c>
      <c r="C8" s="14" t="s">
        <v>0</v>
      </c>
      <c r="D8" s="14" t="s">
        <v>19</v>
      </c>
      <c r="E8" s="14" t="s">
        <v>20</v>
      </c>
      <c r="F8" s="14" t="s">
        <v>63</v>
      </c>
      <c r="G8" s="14" t="s">
        <v>11</v>
      </c>
      <c r="H8" s="14" t="s">
        <v>64</v>
      </c>
      <c r="I8" s="14" t="s">
        <v>13</v>
      </c>
      <c r="J8" s="15" t="s">
        <v>23</v>
      </c>
      <c r="K8" s="14" t="s">
        <v>1</v>
      </c>
      <c r="L8" s="9" t="s">
        <v>7</v>
      </c>
    </row>
    <row r="9" spans="1:13" s="10" customFormat="1" ht="24" customHeight="1" x14ac:dyDescent="0.25">
      <c r="A9" s="9">
        <v>1</v>
      </c>
      <c r="B9" s="12" t="s">
        <v>34</v>
      </c>
      <c r="C9" s="5">
        <v>76.92662</v>
      </c>
      <c r="D9" s="11">
        <f>C9*0.3</f>
        <v>23.077985999999999</v>
      </c>
      <c r="E9" s="13">
        <v>58.75</v>
      </c>
      <c r="F9" s="11">
        <f>E9*0.1</f>
        <v>5.875</v>
      </c>
      <c r="G9" s="11">
        <v>64.53</v>
      </c>
      <c r="H9" s="11">
        <f>G9*0.3</f>
        <v>19.358999999999998</v>
      </c>
      <c r="I9" s="11">
        <v>65</v>
      </c>
      <c r="J9" s="11">
        <f>I9*0.3</f>
        <v>19.5</v>
      </c>
      <c r="K9" s="11">
        <f t="shared" ref="K9" si="0">D9+F9+J9+H9</f>
        <v>67.81198599999999</v>
      </c>
      <c r="L9" s="9" t="s">
        <v>67</v>
      </c>
    </row>
    <row r="10" spans="1:13" ht="24" customHeight="1" x14ac:dyDescent="0.25">
      <c r="B10" s="16"/>
      <c r="C10" s="16"/>
      <c r="D10" s="16"/>
      <c r="E10" s="16"/>
      <c r="F10" s="16"/>
      <c r="G10" s="16"/>
      <c r="H10" s="16"/>
      <c r="I10" s="16"/>
      <c r="J10" s="17"/>
      <c r="K10" s="22"/>
      <c r="L10" s="7"/>
    </row>
    <row r="11" spans="1:13" s="36" customFormat="1" ht="24" customHeight="1" x14ac:dyDescent="0.25">
      <c r="A11" s="31"/>
      <c r="B11" s="31" t="s">
        <v>56</v>
      </c>
      <c r="D11" s="52" t="s">
        <v>57</v>
      </c>
      <c r="E11" s="52"/>
      <c r="F11" s="57"/>
      <c r="G11" s="57"/>
      <c r="H11" s="57"/>
      <c r="I11" s="31"/>
      <c r="J11" s="52" t="s">
        <v>58</v>
      </c>
      <c r="K11" s="52"/>
      <c r="L11" s="37"/>
    </row>
    <row r="12" spans="1:13" s="36" customFormat="1" x14ac:dyDescent="0.25">
      <c r="A12" s="31"/>
      <c r="B12" s="36" t="s">
        <v>44</v>
      </c>
      <c r="D12" s="50" t="s">
        <v>55</v>
      </c>
      <c r="E12" s="57"/>
      <c r="F12" s="57"/>
      <c r="G12" s="57"/>
      <c r="H12" s="57"/>
      <c r="J12" s="50" t="s">
        <v>45</v>
      </c>
      <c r="K12" s="57"/>
      <c r="L12" s="57"/>
    </row>
    <row r="13" spans="1:13" s="36" customFormat="1" ht="15.75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3"/>
      <c r="K13" s="34"/>
      <c r="L13" s="35"/>
    </row>
    <row r="14" spans="1:13" ht="15.75" x14ac:dyDescent="0.25">
      <c r="B14" s="19"/>
      <c r="C14" s="19"/>
      <c r="D14" s="19"/>
      <c r="E14" s="19"/>
      <c r="F14" s="19"/>
      <c r="G14" s="19"/>
      <c r="H14" s="19"/>
      <c r="I14" s="19"/>
      <c r="J14" s="23"/>
      <c r="K14" s="20"/>
      <c r="L14" s="18"/>
    </row>
    <row r="15" spans="1:13" x14ac:dyDescent="0.25">
      <c r="B15" s="3"/>
      <c r="C15" s="3"/>
      <c r="D15" s="3"/>
      <c r="E15" s="3"/>
      <c r="F15" s="3"/>
      <c r="G15" s="3"/>
      <c r="H15" s="3"/>
      <c r="I15" s="3"/>
      <c r="J15" s="4"/>
    </row>
    <row r="16" spans="1:13" x14ac:dyDescent="0.25">
      <c r="B16" s="3"/>
      <c r="C16" s="3"/>
      <c r="D16" s="3"/>
      <c r="E16" s="3"/>
      <c r="F16" s="3"/>
      <c r="G16" s="3"/>
      <c r="H16" s="3"/>
      <c r="I16" s="3"/>
      <c r="J16" s="4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4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4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4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4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4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4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4"/>
    </row>
    <row r="25" spans="2:10" x14ac:dyDescent="0.25">
      <c r="B25" s="3"/>
      <c r="C25" s="3"/>
      <c r="D25" s="3"/>
      <c r="E25" s="3"/>
      <c r="F25" s="3"/>
      <c r="G25" s="3"/>
      <c r="H25" s="3"/>
      <c r="I25" s="3"/>
      <c r="J25" s="4"/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4"/>
    </row>
    <row r="27" spans="2:10" x14ac:dyDescent="0.25">
      <c r="B27" s="3"/>
      <c r="C27" s="3"/>
      <c r="D27" s="3"/>
      <c r="E27" s="3"/>
      <c r="F27" s="3"/>
      <c r="G27" s="3"/>
      <c r="H27" s="3"/>
      <c r="I27" s="3"/>
      <c r="J27" s="4"/>
    </row>
  </sheetData>
  <mergeCells count="14">
    <mergeCell ref="J12:L12"/>
    <mergeCell ref="D11:H11"/>
    <mergeCell ref="D12:H12"/>
    <mergeCell ref="A1:M1"/>
    <mergeCell ref="A2:L2"/>
    <mergeCell ref="A3:L3"/>
    <mergeCell ref="A4:L4"/>
    <mergeCell ref="A6:B6"/>
    <mergeCell ref="C6:E6"/>
    <mergeCell ref="J6:L6"/>
    <mergeCell ref="J11:K11"/>
    <mergeCell ref="A7:B7"/>
    <mergeCell ref="C7:E7"/>
    <mergeCell ref="J7:L7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A11" sqref="A11:XFD12"/>
    </sheetView>
  </sheetViews>
  <sheetFormatPr defaultRowHeight="15" x14ac:dyDescent="0.25"/>
  <cols>
    <col min="1" max="1" width="4.7109375" style="1" customWidth="1"/>
    <col min="2" max="2" width="25.85546875" style="2" customWidth="1"/>
    <col min="3" max="3" width="12.7109375" style="2" customWidth="1"/>
    <col min="4" max="4" width="12.140625" style="2" customWidth="1"/>
    <col min="5" max="5" width="18.140625" style="2" customWidth="1"/>
    <col min="6" max="8" width="16" style="2" customWidth="1"/>
    <col min="9" max="9" width="16.28515625" style="2" customWidth="1"/>
    <col min="10" max="10" width="16.7109375" style="1" customWidth="1"/>
    <col min="11" max="11" width="10.5703125" style="1" customWidth="1"/>
    <col min="12" max="12" width="19.5703125" style="2" customWidth="1"/>
    <col min="13" max="13" width="9.140625" style="2"/>
    <col min="14" max="14" width="18" style="2" customWidth="1"/>
    <col min="15" max="16384" width="9.140625" style="2"/>
  </cols>
  <sheetData>
    <row r="1" spans="1:13" s="7" customFormat="1" ht="15.75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7" customFormat="1" ht="15.75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s="7" customFormat="1" ht="15.75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s="8" customFormat="1" ht="18.75" customHeight="1" x14ac:dyDescent="0.25">
      <c r="A4" s="40">
        <v>44215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x14ac:dyDescent="0.25">
      <c r="B5" s="3"/>
      <c r="C5" s="3"/>
      <c r="D5" s="3"/>
      <c r="E5" s="3"/>
      <c r="F5" s="3"/>
      <c r="G5" s="3"/>
      <c r="H5" s="3"/>
      <c r="I5" s="3"/>
      <c r="J5" s="4"/>
      <c r="L5" s="2" t="s">
        <v>41</v>
      </c>
    </row>
    <row r="6" spans="1:13" ht="22.5" customHeight="1" x14ac:dyDescent="0.25">
      <c r="A6" s="41" t="s">
        <v>2</v>
      </c>
      <c r="B6" s="41"/>
      <c r="C6" s="41" t="s">
        <v>26</v>
      </c>
      <c r="D6" s="41"/>
      <c r="E6" s="41"/>
      <c r="F6" s="25"/>
      <c r="G6" s="25"/>
      <c r="H6" s="25" t="s">
        <v>10</v>
      </c>
      <c r="I6" s="5" t="s">
        <v>3</v>
      </c>
      <c r="J6" s="42" t="s">
        <v>4</v>
      </c>
      <c r="K6" s="42"/>
      <c r="L6" s="42"/>
    </row>
    <row r="7" spans="1:13" ht="33.75" customHeight="1" x14ac:dyDescent="0.25">
      <c r="A7" s="43" t="s">
        <v>5</v>
      </c>
      <c r="B7" s="43"/>
      <c r="C7" s="44" t="s">
        <v>65</v>
      </c>
      <c r="D7" s="43"/>
      <c r="E7" s="43"/>
      <c r="F7" s="25"/>
      <c r="G7" s="25"/>
      <c r="H7" s="25">
        <v>1</v>
      </c>
      <c r="I7" s="6">
        <v>5</v>
      </c>
      <c r="J7" s="45" t="s">
        <v>32</v>
      </c>
      <c r="K7" s="45"/>
      <c r="L7" s="45"/>
    </row>
    <row r="8" spans="1:13" s="10" customFormat="1" ht="35.25" customHeight="1" x14ac:dyDescent="0.25">
      <c r="A8" s="9" t="s">
        <v>8</v>
      </c>
      <c r="B8" s="9" t="s">
        <v>6</v>
      </c>
      <c r="C8" s="14" t="s">
        <v>0</v>
      </c>
      <c r="D8" s="14" t="s">
        <v>19</v>
      </c>
      <c r="E8" s="14" t="s">
        <v>20</v>
      </c>
      <c r="F8" s="14" t="s">
        <v>63</v>
      </c>
      <c r="G8" s="14" t="s">
        <v>11</v>
      </c>
      <c r="H8" s="14" t="s">
        <v>64</v>
      </c>
      <c r="I8" s="14" t="s">
        <v>13</v>
      </c>
      <c r="J8" s="15" t="s">
        <v>23</v>
      </c>
      <c r="K8" s="14" t="s">
        <v>1</v>
      </c>
      <c r="L8" s="9" t="s">
        <v>7</v>
      </c>
    </row>
    <row r="9" spans="1:13" s="10" customFormat="1" ht="24" customHeight="1" x14ac:dyDescent="0.25">
      <c r="A9" s="9">
        <v>1</v>
      </c>
      <c r="B9" s="12" t="s">
        <v>36</v>
      </c>
      <c r="C9" s="5">
        <v>72.933639999999997</v>
      </c>
      <c r="D9" s="11">
        <f>C9*0.3</f>
        <v>21.880091999999998</v>
      </c>
      <c r="E9" s="13">
        <v>53.75</v>
      </c>
      <c r="F9" s="11">
        <f>E9*0.1</f>
        <v>5.375</v>
      </c>
      <c r="G9" s="11">
        <v>78.760000000000005</v>
      </c>
      <c r="H9" s="11">
        <f>G9*0.3</f>
        <v>23.628</v>
      </c>
      <c r="I9" s="11">
        <v>70</v>
      </c>
      <c r="J9" s="11">
        <f>I9*0.3</f>
        <v>21</v>
      </c>
      <c r="K9" s="11">
        <f t="shared" ref="K9" si="0">D9+F9+J9+H9</f>
        <v>71.883092000000005</v>
      </c>
      <c r="L9" s="9" t="s">
        <v>66</v>
      </c>
    </row>
    <row r="10" spans="1:13" ht="24" customHeight="1" x14ac:dyDescent="0.25">
      <c r="B10" s="16"/>
      <c r="C10" s="16"/>
      <c r="D10" s="16"/>
      <c r="E10" s="16"/>
      <c r="F10" s="16"/>
      <c r="G10" s="16"/>
      <c r="H10" s="16"/>
      <c r="I10" s="16"/>
      <c r="J10" s="17"/>
      <c r="K10" s="22"/>
      <c r="L10" s="7"/>
    </row>
    <row r="11" spans="1:13" s="36" customFormat="1" ht="24" customHeight="1" x14ac:dyDescent="0.25">
      <c r="A11" s="31"/>
      <c r="B11" s="31" t="s">
        <v>61</v>
      </c>
      <c r="D11" s="52" t="s">
        <v>60</v>
      </c>
      <c r="E11" s="52"/>
      <c r="F11" s="51"/>
      <c r="G11" s="51"/>
      <c r="H11" s="51"/>
      <c r="I11" s="31"/>
      <c r="J11" s="52" t="s">
        <v>56</v>
      </c>
      <c r="K11" s="52"/>
      <c r="L11" s="38"/>
    </row>
    <row r="12" spans="1:13" s="36" customFormat="1" x14ac:dyDescent="0.25">
      <c r="A12" s="31"/>
      <c r="B12" s="36" t="s">
        <v>44</v>
      </c>
      <c r="D12" s="50" t="s">
        <v>59</v>
      </c>
      <c r="E12" s="51"/>
      <c r="F12" s="51"/>
      <c r="G12" s="51"/>
      <c r="H12" s="51"/>
      <c r="J12" s="50" t="s">
        <v>45</v>
      </c>
      <c r="K12" s="51"/>
      <c r="L12" s="51"/>
    </row>
    <row r="13" spans="1:13" ht="15.75" x14ac:dyDescent="0.25">
      <c r="B13" s="19"/>
      <c r="C13" s="19"/>
      <c r="D13" s="19"/>
      <c r="E13" s="19"/>
      <c r="F13" s="19"/>
      <c r="G13" s="19"/>
      <c r="H13" s="19"/>
      <c r="I13" s="19"/>
      <c r="J13" s="23"/>
      <c r="K13" s="20"/>
      <c r="L13" s="18"/>
    </row>
    <row r="14" spans="1:13" ht="15.75" x14ac:dyDescent="0.25">
      <c r="B14" s="19"/>
      <c r="C14" s="19"/>
      <c r="D14" s="19"/>
      <c r="E14" s="19"/>
      <c r="F14" s="19"/>
      <c r="G14" s="19"/>
      <c r="H14" s="19"/>
      <c r="I14" s="19"/>
      <c r="J14" s="23"/>
      <c r="K14" s="20"/>
      <c r="L14" s="18"/>
    </row>
    <row r="15" spans="1:13" x14ac:dyDescent="0.25">
      <c r="B15" s="3"/>
      <c r="C15" s="3"/>
      <c r="D15" s="3"/>
      <c r="E15" s="3"/>
      <c r="F15" s="3"/>
      <c r="G15" s="3"/>
      <c r="H15" s="3"/>
      <c r="I15" s="3"/>
      <c r="J15" s="4"/>
    </row>
    <row r="16" spans="1:13" x14ac:dyDescent="0.25">
      <c r="B16" s="3"/>
      <c r="C16" s="3"/>
      <c r="D16" s="3"/>
      <c r="E16" s="3"/>
      <c r="F16" s="3"/>
      <c r="G16" s="3"/>
      <c r="H16" s="3"/>
      <c r="I16" s="3"/>
      <c r="J16" s="4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4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4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4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4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4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4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4"/>
    </row>
    <row r="25" spans="2:10" x14ac:dyDescent="0.25">
      <c r="B25" s="3"/>
      <c r="C25" s="3"/>
      <c r="D25" s="3"/>
      <c r="E25" s="3"/>
      <c r="F25" s="3"/>
      <c r="G25" s="3"/>
      <c r="H25" s="3"/>
      <c r="I25" s="3"/>
      <c r="J25" s="4"/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4"/>
    </row>
    <row r="27" spans="2:10" x14ac:dyDescent="0.25">
      <c r="B27" s="3"/>
      <c r="C27" s="3"/>
      <c r="D27" s="3"/>
      <c r="E27" s="3"/>
      <c r="F27" s="3"/>
      <c r="G27" s="3"/>
      <c r="H27" s="3"/>
      <c r="I27" s="3"/>
      <c r="J27" s="4"/>
    </row>
  </sheetData>
  <mergeCells count="14">
    <mergeCell ref="J12:L12"/>
    <mergeCell ref="D11:H11"/>
    <mergeCell ref="D12:H12"/>
    <mergeCell ref="A1:M1"/>
    <mergeCell ref="A2:L2"/>
    <mergeCell ref="A3:L3"/>
    <mergeCell ref="A4:L4"/>
    <mergeCell ref="A6:B6"/>
    <mergeCell ref="C6:E6"/>
    <mergeCell ref="J6:L6"/>
    <mergeCell ref="J11:K11"/>
    <mergeCell ref="A7:B7"/>
    <mergeCell ref="C7:E7"/>
    <mergeCell ref="J7:L7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7" zoomScaleNormal="100" workbookViewId="0">
      <selection activeCell="A11" sqref="A11"/>
    </sheetView>
  </sheetViews>
  <sheetFormatPr defaultRowHeight="15" x14ac:dyDescent="0.25"/>
  <cols>
    <col min="1" max="1" width="4.7109375" style="1" customWidth="1"/>
    <col min="2" max="2" width="25.85546875" style="2" customWidth="1"/>
    <col min="3" max="3" width="12.7109375" style="2" customWidth="1"/>
    <col min="4" max="4" width="12.140625" style="2" customWidth="1"/>
    <col min="5" max="5" width="18.140625" style="2" customWidth="1"/>
    <col min="6" max="8" width="16" style="2" customWidth="1"/>
    <col min="9" max="9" width="16.28515625" style="2" customWidth="1"/>
    <col min="10" max="10" width="16.7109375" style="1" customWidth="1"/>
    <col min="11" max="11" width="10.5703125" style="1" customWidth="1"/>
    <col min="12" max="12" width="19.5703125" style="2" customWidth="1"/>
    <col min="13" max="13" width="9.140625" style="2"/>
    <col min="14" max="14" width="18" style="2" customWidth="1"/>
    <col min="15" max="16384" width="9.140625" style="2"/>
  </cols>
  <sheetData>
    <row r="1" spans="1:13" s="7" customFormat="1" ht="15.75" x14ac:dyDescent="0.25">
      <c r="A1" s="39" t="s">
        <v>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7" customFormat="1" ht="15.75" x14ac:dyDescent="0.25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3" s="7" customFormat="1" ht="15.75" x14ac:dyDescent="0.25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3" s="8" customFormat="1" ht="18.75" customHeight="1" x14ac:dyDescent="0.25">
      <c r="A4" s="40">
        <v>44215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x14ac:dyDescent="0.25">
      <c r="B5" s="3"/>
      <c r="C5" s="3"/>
      <c r="D5" s="3"/>
      <c r="E5" s="3"/>
      <c r="F5" s="3"/>
      <c r="G5" s="3"/>
      <c r="H5" s="3"/>
      <c r="I5" s="3"/>
      <c r="J5" s="4"/>
      <c r="L5" s="2" t="s">
        <v>38</v>
      </c>
    </row>
    <row r="6" spans="1:13" ht="22.5" customHeight="1" x14ac:dyDescent="0.25">
      <c r="A6" s="41" t="s">
        <v>2</v>
      </c>
      <c r="B6" s="41"/>
      <c r="C6" s="41" t="s">
        <v>26</v>
      </c>
      <c r="D6" s="41"/>
      <c r="E6" s="41"/>
      <c r="F6" s="25"/>
      <c r="G6" s="25"/>
      <c r="H6" s="25" t="s">
        <v>10</v>
      </c>
      <c r="I6" s="5" t="s">
        <v>3</v>
      </c>
      <c r="J6" s="42" t="s">
        <v>4</v>
      </c>
      <c r="K6" s="42"/>
      <c r="L6" s="42"/>
    </row>
    <row r="7" spans="1:13" ht="33.75" customHeight="1" x14ac:dyDescent="0.25">
      <c r="A7" s="43" t="s">
        <v>5</v>
      </c>
      <c r="B7" s="43"/>
      <c r="C7" s="44" t="s">
        <v>65</v>
      </c>
      <c r="D7" s="43"/>
      <c r="E7" s="43"/>
      <c r="F7" s="25"/>
      <c r="G7" s="25"/>
      <c r="H7" s="25">
        <v>1</v>
      </c>
      <c r="I7" s="6">
        <v>5</v>
      </c>
      <c r="J7" s="45" t="s">
        <v>32</v>
      </c>
      <c r="K7" s="45"/>
      <c r="L7" s="45"/>
    </row>
    <row r="8" spans="1:13" s="10" customFormat="1" ht="35.25" customHeight="1" x14ac:dyDescent="0.25">
      <c r="A8" s="9" t="s">
        <v>8</v>
      </c>
      <c r="B8" s="9" t="s">
        <v>6</v>
      </c>
      <c r="C8" s="14" t="s">
        <v>0</v>
      </c>
      <c r="D8" s="14" t="s">
        <v>19</v>
      </c>
      <c r="E8" s="14" t="s">
        <v>20</v>
      </c>
      <c r="F8" s="14" t="s">
        <v>63</v>
      </c>
      <c r="G8" s="14" t="s">
        <v>11</v>
      </c>
      <c r="H8" s="14" t="s">
        <v>64</v>
      </c>
      <c r="I8" s="14" t="s">
        <v>13</v>
      </c>
      <c r="J8" s="15" t="s">
        <v>23</v>
      </c>
      <c r="K8" s="14" t="s">
        <v>1</v>
      </c>
      <c r="L8" s="9" t="s">
        <v>7</v>
      </c>
    </row>
    <row r="9" spans="1:13" s="10" customFormat="1" ht="24" customHeight="1" x14ac:dyDescent="0.25">
      <c r="A9" s="9">
        <v>1</v>
      </c>
      <c r="B9" s="12" t="s">
        <v>37</v>
      </c>
      <c r="C9" s="5">
        <v>82.294290000000004</v>
      </c>
      <c r="D9" s="11">
        <f>C9*0.3</f>
        <v>24.688286999999999</v>
      </c>
      <c r="E9" s="13">
        <v>91.25</v>
      </c>
      <c r="F9" s="11">
        <f>E9*0.1</f>
        <v>9.125</v>
      </c>
      <c r="G9" s="11">
        <v>54.5</v>
      </c>
      <c r="H9" s="11">
        <f>G9*0.3</f>
        <v>16.349999999999998</v>
      </c>
      <c r="I9" s="11">
        <v>60</v>
      </c>
      <c r="J9" s="11">
        <f>I9*0.3</f>
        <v>18</v>
      </c>
      <c r="K9" s="11">
        <f t="shared" ref="K9" si="0">D9+F9+J9+H9</f>
        <v>68.163286999999997</v>
      </c>
      <c r="L9" s="9" t="s">
        <v>66</v>
      </c>
    </row>
    <row r="10" spans="1:13" ht="24" customHeight="1" x14ac:dyDescent="0.25">
      <c r="B10" s="16"/>
      <c r="C10" s="16"/>
      <c r="D10" s="16"/>
      <c r="E10" s="16"/>
      <c r="F10" s="16"/>
      <c r="G10" s="16"/>
      <c r="H10" s="16"/>
      <c r="I10" s="16"/>
      <c r="J10" s="17"/>
      <c r="K10" s="22"/>
      <c r="L10" s="7"/>
    </row>
    <row r="11" spans="1:13" s="36" customFormat="1" ht="24" customHeight="1" x14ac:dyDescent="0.25">
      <c r="A11" s="31"/>
      <c r="B11" s="31" t="s">
        <v>46</v>
      </c>
      <c r="D11" s="52" t="s">
        <v>60</v>
      </c>
      <c r="E11" s="52"/>
      <c r="F11" s="51"/>
      <c r="G11" s="51"/>
      <c r="H11" s="51"/>
      <c r="I11" s="31"/>
      <c r="J11" s="52" t="s">
        <v>54</v>
      </c>
      <c r="K11" s="52"/>
      <c r="L11" s="38"/>
    </row>
    <row r="12" spans="1:13" s="36" customFormat="1" x14ac:dyDescent="0.25">
      <c r="A12" s="31"/>
      <c r="B12" s="36" t="s">
        <v>44</v>
      </c>
      <c r="D12" s="50" t="s">
        <v>62</v>
      </c>
      <c r="E12" s="51"/>
      <c r="F12" s="51"/>
      <c r="G12" s="51"/>
      <c r="H12" s="51"/>
      <c r="J12" s="50" t="s">
        <v>45</v>
      </c>
      <c r="K12" s="51"/>
      <c r="L12" s="51"/>
    </row>
    <row r="13" spans="1:13" ht="15.75" x14ac:dyDescent="0.25">
      <c r="B13" s="19"/>
      <c r="C13" s="19"/>
      <c r="D13" s="19"/>
      <c r="E13" s="19"/>
      <c r="F13" s="19"/>
      <c r="G13" s="19"/>
      <c r="H13" s="19"/>
      <c r="I13" s="19"/>
      <c r="J13" s="23"/>
      <c r="K13" s="20"/>
      <c r="L13" s="18"/>
    </row>
    <row r="14" spans="1:13" ht="15.75" x14ac:dyDescent="0.25">
      <c r="B14" s="19"/>
      <c r="C14" s="19"/>
      <c r="D14" s="19"/>
      <c r="E14" s="19"/>
      <c r="F14" s="19"/>
      <c r="G14" s="19"/>
      <c r="H14" s="19"/>
      <c r="I14" s="19"/>
      <c r="J14" s="23"/>
      <c r="K14" s="20"/>
      <c r="L14" s="18"/>
    </row>
    <row r="15" spans="1:13" x14ac:dyDescent="0.25">
      <c r="B15" s="3"/>
      <c r="C15" s="3"/>
      <c r="D15" s="3"/>
      <c r="E15" s="3"/>
      <c r="F15" s="3"/>
      <c r="G15" s="3"/>
      <c r="H15" s="3"/>
      <c r="I15" s="3"/>
      <c r="J15" s="4"/>
    </row>
    <row r="16" spans="1:13" x14ac:dyDescent="0.25">
      <c r="B16" s="3"/>
      <c r="C16" s="3"/>
      <c r="D16" s="3"/>
      <c r="E16" s="3"/>
      <c r="F16" s="3"/>
      <c r="G16" s="3"/>
      <c r="H16" s="3"/>
      <c r="I16" s="3"/>
      <c r="J16" s="4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4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4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4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4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4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4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4"/>
    </row>
    <row r="25" spans="2:10" x14ac:dyDescent="0.25">
      <c r="B25" s="3"/>
      <c r="C25" s="3"/>
      <c r="D25" s="3"/>
      <c r="E25" s="3"/>
      <c r="F25" s="3"/>
      <c r="G25" s="3"/>
      <c r="H25" s="3"/>
      <c r="I25" s="3"/>
      <c r="J25" s="4"/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4"/>
    </row>
    <row r="27" spans="2:10" x14ac:dyDescent="0.25">
      <c r="B27" s="3"/>
      <c r="C27" s="3"/>
      <c r="D27" s="3"/>
      <c r="E27" s="3"/>
      <c r="F27" s="3"/>
      <c r="G27" s="3"/>
      <c r="H27" s="3"/>
      <c r="I27" s="3"/>
      <c r="J27" s="4"/>
    </row>
  </sheetData>
  <mergeCells count="14">
    <mergeCell ref="J12:L12"/>
    <mergeCell ref="D11:H11"/>
    <mergeCell ref="D12:H12"/>
    <mergeCell ref="A1:M1"/>
    <mergeCell ref="A2:L2"/>
    <mergeCell ref="A3:L3"/>
    <mergeCell ref="A4:L4"/>
    <mergeCell ref="A6:B6"/>
    <mergeCell ref="C6:E6"/>
    <mergeCell ref="J6:L6"/>
    <mergeCell ref="J11:K11"/>
    <mergeCell ref="A7:B7"/>
    <mergeCell ref="C7:E7"/>
    <mergeCell ref="J7:L7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Dış İlişkiler Ofisi</vt:lpstr>
      <vt:lpstr>Çıldır MYO Sosyal Hizmetler Pr.</vt:lpstr>
      <vt:lpstr>UZAKTAN EĞTM UYGLMA ARŞ. MRKZ 3</vt:lpstr>
      <vt:lpstr>UZAKTAN EĞTM UYGLMA ARŞ. MRKZ 4</vt:lpstr>
      <vt:lpstr>UZAKTAN EĞTM UYGLMA ARŞ MRKZ 5</vt:lpstr>
      <vt:lpstr>'Çıldır MYO Sosyal Hizmetler Pr.'!Yazdırma_Alanı</vt:lpstr>
      <vt:lpstr>'UZAKTAN EĞTM UYGLMA ARŞ MRKZ 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Windows Kullanıcısı</cp:lastModifiedBy>
  <cp:lastPrinted>2021-01-19T15:08:25Z</cp:lastPrinted>
  <dcterms:created xsi:type="dcterms:W3CDTF">2010-07-19T05:19:49Z</dcterms:created>
  <dcterms:modified xsi:type="dcterms:W3CDTF">2021-01-21T15:08:47Z</dcterms:modified>
</cp:coreProperties>
</file>