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 activeTab="6"/>
  </bookViews>
  <sheets>
    <sheet name="ilahiyat-tefsir" sheetId="1" r:id="rId1"/>
    <sheet name="gsf müzik" sheetId="2" r:id="rId2"/>
    <sheet name="gsf resim" sheetId="3" r:id="rId3"/>
    <sheet name="ibef arkeoloji" sheetId="4" r:id="rId4"/>
    <sheet name="ibef sanat tarihi" sheetId="5" r:id="rId5"/>
    <sheet name="ibef tarih" sheetId="6" r:id="rId6"/>
    <sheet name="ibef sosyoloji" sheetId="7" r:id="rId7"/>
  </sheets>
  <definedNames>
    <definedName name="_xlnm._FilterDatabase" localSheetId="1" hidden="1">'gsf müzik'!$L$9:$L$13</definedName>
    <definedName name="_xlnm._FilterDatabase" localSheetId="2" hidden="1">'gsf resim'!$L$9:$L$19</definedName>
    <definedName name="_xlnm._FilterDatabase" localSheetId="3" hidden="1">'ibef arkeoloji'!$L$9:$L$15</definedName>
    <definedName name="_xlnm._FilterDatabase" localSheetId="4" hidden="1">'ibef sanat tarihi'!$L$9:$L$19</definedName>
    <definedName name="_xlnm._FilterDatabase" localSheetId="6" hidden="1">'ibef sosyoloji'!$L$9:$L$19</definedName>
    <definedName name="_xlnm._FilterDatabase" localSheetId="5" hidden="1">'ibef tarih'!$L$9:$L$19</definedName>
    <definedName name="_xlnm._FilterDatabase" localSheetId="0" hidden="1">'ilahiyat-tefsir'!$L$9:$L$14</definedName>
    <definedName name="_xlnm.Print_Area" localSheetId="1">'gsf müzik'!$A$1:$M$22</definedName>
    <definedName name="_xlnm.Print_Area" localSheetId="2">'gsf resim'!$A$1:$M$25</definedName>
    <definedName name="_xlnm.Print_Area" localSheetId="3">'ibef arkeoloji'!$A$1:$M$25</definedName>
    <definedName name="_xlnm.Print_Area" localSheetId="4">'ibef sanat tarihi'!$A$1:$M$25</definedName>
    <definedName name="_xlnm.Print_Area" localSheetId="6">'ibef sosyoloji'!$A$1:$M$26</definedName>
    <definedName name="_xlnm.Print_Area" localSheetId="5">'ibef tarih'!$A$1:$M$27</definedName>
    <definedName name="_xlnm.Print_Area" localSheetId="0">'ilahiyat-tefsir'!$A$1:$M$23</definedName>
  </definedNames>
  <calcPr calcId="125725" iterateDelta="0"/>
</workbook>
</file>

<file path=xl/calcChain.xml><?xml version="1.0" encoding="utf-8"?>
<calcChain xmlns="http://schemas.openxmlformats.org/spreadsheetml/2006/main">
  <c r="K15" i="7"/>
  <c r="I15"/>
  <c r="G15"/>
  <c r="E15"/>
  <c r="K11"/>
  <c r="I11"/>
  <c r="G11"/>
  <c r="E11"/>
  <c r="K18"/>
  <c r="I18"/>
  <c r="G18"/>
  <c r="E18"/>
  <c r="K12"/>
  <c r="I12"/>
  <c r="G12"/>
  <c r="E12"/>
  <c r="K16"/>
  <c r="I16"/>
  <c r="G16"/>
  <c r="E16"/>
  <c r="K17"/>
  <c r="I17"/>
  <c r="G17"/>
  <c r="E17"/>
  <c r="K19"/>
  <c r="I19"/>
  <c r="G19"/>
  <c r="E19"/>
  <c r="K10"/>
  <c r="I10"/>
  <c r="G10"/>
  <c r="E10"/>
  <c r="K14"/>
  <c r="I14"/>
  <c r="G14"/>
  <c r="E14"/>
  <c r="K13"/>
  <c r="I13"/>
  <c r="G13"/>
  <c r="E13"/>
  <c r="K13" i="6"/>
  <c r="I13"/>
  <c r="G13"/>
  <c r="E13"/>
  <c r="K16"/>
  <c r="I16"/>
  <c r="G16"/>
  <c r="E16"/>
  <c r="K10"/>
  <c r="I10"/>
  <c r="G10"/>
  <c r="E10"/>
  <c r="K14"/>
  <c r="I14"/>
  <c r="G14"/>
  <c r="E14"/>
  <c r="K19"/>
  <c r="I19"/>
  <c r="G19"/>
  <c r="E19"/>
  <c r="K18"/>
  <c r="I18"/>
  <c r="G18"/>
  <c r="E18"/>
  <c r="K12"/>
  <c r="I12"/>
  <c r="G12"/>
  <c r="E12"/>
  <c r="K15"/>
  <c r="I15"/>
  <c r="G15"/>
  <c r="E15"/>
  <c r="K11"/>
  <c r="I11"/>
  <c r="G11"/>
  <c r="E11"/>
  <c r="K17"/>
  <c r="I17"/>
  <c r="G17"/>
  <c r="E17"/>
  <c r="K10" i="5"/>
  <c r="I10"/>
  <c r="G10"/>
  <c r="E10"/>
  <c r="K14"/>
  <c r="I14"/>
  <c r="G14"/>
  <c r="E14"/>
  <c r="K12"/>
  <c r="I12"/>
  <c r="G12"/>
  <c r="E12"/>
  <c r="K11"/>
  <c r="I11"/>
  <c r="G11"/>
  <c r="E11"/>
  <c r="K19"/>
  <c r="I19"/>
  <c r="G19"/>
  <c r="E19"/>
  <c r="K18"/>
  <c r="I18"/>
  <c r="G18"/>
  <c r="E18"/>
  <c r="K13"/>
  <c r="I13"/>
  <c r="G13"/>
  <c r="E13"/>
  <c r="K17"/>
  <c r="I17"/>
  <c r="G17"/>
  <c r="E17"/>
  <c r="K16"/>
  <c r="I16"/>
  <c r="G16"/>
  <c r="E16"/>
  <c r="K15"/>
  <c r="I15"/>
  <c r="G15"/>
  <c r="E15"/>
  <c r="K15" i="4"/>
  <c r="I15"/>
  <c r="G15"/>
  <c r="E15"/>
  <c r="K12"/>
  <c r="I12"/>
  <c r="G12"/>
  <c r="E12"/>
  <c r="K11"/>
  <c r="I11"/>
  <c r="G11"/>
  <c r="E11"/>
  <c r="K13"/>
  <c r="I13"/>
  <c r="G13"/>
  <c r="E13"/>
  <c r="K10"/>
  <c r="I10"/>
  <c r="G10"/>
  <c r="E10"/>
  <c r="K14"/>
  <c r="I14"/>
  <c r="G14"/>
  <c r="E14"/>
  <c r="K13" i="3"/>
  <c r="K16"/>
  <c r="K15"/>
  <c r="K12"/>
  <c r="K19"/>
  <c r="K14"/>
  <c r="I13"/>
  <c r="I16"/>
  <c r="I15"/>
  <c r="I12"/>
  <c r="I19"/>
  <c r="I14"/>
  <c r="G13"/>
  <c r="G16"/>
  <c r="G15"/>
  <c r="G12"/>
  <c r="G19"/>
  <c r="G14"/>
  <c r="E13"/>
  <c r="E16"/>
  <c r="E15"/>
  <c r="E12"/>
  <c r="E19"/>
  <c r="E14"/>
  <c r="L14" s="1"/>
  <c r="K17"/>
  <c r="I17"/>
  <c r="G17"/>
  <c r="E17"/>
  <c r="K10"/>
  <c r="I10"/>
  <c r="G10"/>
  <c r="E10"/>
  <c r="L10" s="1"/>
  <c r="K11"/>
  <c r="I11"/>
  <c r="G11"/>
  <c r="E11"/>
  <c r="K18"/>
  <c r="I18"/>
  <c r="G18"/>
  <c r="E18"/>
  <c r="K10" i="2"/>
  <c r="I10"/>
  <c r="G10"/>
  <c r="E10"/>
  <c r="K12"/>
  <c r="I12"/>
  <c r="G12"/>
  <c r="E12"/>
  <c r="K13"/>
  <c r="I13"/>
  <c r="G13"/>
  <c r="E13"/>
  <c r="K11"/>
  <c r="I11"/>
  <c r="G11"/>
  <c r="E11"/>
  <c r="L12" l="1"/>
  <c r="L19" i="6"/>
  <c r="L14"/>
  <c r="L16"/>
  <c r="L15"/>
  <c r="L17"/>
  <c r="L13"/>
  <c r="L11"/>
  <c r="L10"/>
  <c r="L18"/>
  <c r="L10" i="2"/>
  <c r="L13" i="3"/>
  <c r="L15"/>
  <c r="L13" i="5"/>
  <c r="L18"/>
  <c r="L11"/>
  <c r="L17"/>
  <c r="L19"/>
  <c r="L19" i="7"/>
  <c r="L17"/>
  <c r="L11"/>
  <c r="L16"/>
  <c r="L14"/>
  <c r="L12"/>
  <c r="L10" i="5"/>
  <c r="L12"/>
  <c r="L19" i="3"/>
  <c r="L12"/>
  <c r="L16"/>
  <c r="L14" i="5"/>
  <c r="L16"/>
  <c r="L15"/>
  <c r="L18" i="7"/>
  <c r="L10"/>
  <c r="L13" i="2"/>
  <c r="L11"/>
  <c r="L12" i="6"/>
  <c r="L13" i="7"/>
  <c r="L15"/>
  <c r="L10" i="4"/>
  <c r="L13"/>
  <c r="L11"/>
  <c r="L12"/>
  <c r="L15"/>
  <c r="L14"/>
  <c r="L18" i="3"/>
  <c r="L11"/>
  <c r="L17"/>
  <c r="K14" i="1" l="1"/>
  <c r="K10"/>
  <c r="K13"/>
  <c r="K11"/>
  <c r="K12"/>
  <c r="I14"/>
  <c r="I10"/>
  <c r="I13"/>
  <c r="I11"/>
  <c r="I12"/>
  <c r="G11"/>
  <c r="E11"/>
  <c r="G13"/>
  <c r="E13"/>
  <c r="G10"/>
  <c r="E10"/>
  <c r="G14"/>
  <c r="E14"/>
  <c r="G12"/>
  <c r="E12"/>
  <c r="L12" l="1"/>
  <c r="L14"/>
  <c r="L10"/>
  <c r="L13"/>
  <c r="L11"/>
</calcChain>
</file>

<file path=xl/sharedStrings.xml><?xml version="1.0" encoding="utf-8"?>
<sst xmlns="http://schemas.openxmlformats.org/spreadsheetml/2006/main" count="271" uniqueCount="91">
  <si>
    <t>T.C.</t>
  </si>
  <si>
    <t>ARDAHAN ÜNİVERSİTESİ</t>
  </si>
  <si>
    <t>ÖĞRETİM ELEMANI ALIMI SINAV  SONUÇLARI</t>
  </si>
  <si>
    <t>BİRİMİ :</t>
  </si>
  <si>
    <t>İLAHİYAT FAKÜLTESİ</t>
  </si>
  <si>
    <t>KADRO SAYISI</t>
  </si>
  <si>
    <t>DERECESİ</t>
  </si>
  <si>
    <t>KADRO UNVANI</t>
  </si>
  <si>
    <t>BÖLÜMÜ/A.B.D. :</t>
  </si>
  <si>
    <t>S.N.</t>
  </si>
  <si>
    <t>ADI VE SOYADI</t>
  </si>
  <si>
    <t>ALES</t>
  </si>
  <si>
    <t>ALES (%30)</t>
  </si>
  <si>
    <t>LİSANS</t>
  </si>
  <si>
    <t>LİSANS (%30)</t>
  </si>
  <si>
    <t>GİRİŞ S. NOTU</t>
  </si>
  <si>
    <t>GİRİŞ S. NOTU
 (%30)</t>
  </si>
  <si>
    <t>Y. DİL</t>
  </si>
  <si>
    <t>Y. DİL (%10)</t>
  </si>
  <si>
    <t>TOPLAM</t>
  </si>
  <si>
    <t>DEĞERLENDİRME</t>
  </si>
  <si>
    <t>ARŞ.GÖR. (2547 SK.50/D MD)</t>
  </si>
  <si>
    <t>Temel İslam Bilimleri Bölümü/
Tefsir Anabilim Dalı/ Kuran-ı Kerim Okuma ve Kıraat İlmi Bilim Dalı</t>
  </si>
  <si>
    <t>MUSTAFA BİLİCAN</t>
  </si>
  <si>
    <t>FIRAT DAĞTEKİN</t>
  </si>
  <si>
    <t>RUKİYE YAMAN</t>
  </si>
  <si>
    <t>HARUN KOCABAY</t>
  </si>
  <si>
    <t>NİHAT BÜLBÜL</t>
  </si>
  <si>
    <t>BURÇE ULUBİLGİN</t>
  </si>
  <si>
    <t>UĞUR KARTAL SATIR</t>
  </si>
  <si>
    <t>ERKİN KASAP</t>
  </si>
  <si>
    <t>MUHAMMED GANİ ŞAHİNOĞLU</t>
  </si>
  <si>
    <t>GÜZEL SANATLAR FAKÜLTESİ</t>
  </si>
  <si>
    <t>Türk Müziği ve Temel Bilimler Bölümü
Türk Müziği ve Temel Bilimler Anabilim Dalı</t>
  </si>
  <si>
    <t>Resim Bölümü/
Resim Anasanat Dalı</t>
  </si>
  <si>
    <t>EDA UYGUN</t>
  </si>
  <si>
    <t>DEHA KOÇ</t>
  </si>
  <si>
    <t>ÖZLEM KAYA</t>
  </si>
  <si>
    <t>KÜBRA YILDIZ</t>
  </si>
  <si>
    <t>NAZİF GÜR</t>
  </si>
  <si>
    <t>AYNUR TIKIROĞLU</t>
  </si>
  <si>
    <t>ALPTEKİN SOY</t>
  </si>
  <si>
    <t>SEVDA GÜL</t>
  </si>
  <si>
    <t>AHMET DEMİR</t>
  </si>
  <si>
    <t>AYÇA DENİZ ÇINAR</t>
  </si>
  <si>
    <t>GÖKNUR KARAHAN</t>
  </si>
  <si>
    <t>TOLUNAY BAYRAM</t>
  </si>
  <si>
    <t>ZEYNEP BEYZA AĞIRSOY</t>
  </si>
  <si>
    <t>COŞKUN SİVİL</t>
  </si>
  <si>
    <t>ERKAN GÜRÇAL</t>
  </si>
  <si>
    <t>Arkeoloji Bölümü/
Prehistorya Anabilim Dalı</t>
  </si>
  <si>
    <t>GÜLFERİ AKIN</t>
  </si>
  <si>
    <t>HATİCE AYDIN</t>
  </si>
  <si>
    <t>KIVANÇ KOÇAK</t>
  </si>
  <si>
    <t>ÜMİT BAHADIR KARACA</t>
  </si>
  <si>
    <t>ŞENGÜL ŞENTÜRK ÜNAL</t>
  </si>
  <si>
    <t>YEŞİM DALKILIÇ</t>
  </si>
  <si>
    <t>SİNAN YILMAZ</t>
  </si>
  <si>
    <t>YUNUS KARAKAYA</t>
  </si>
  <si>
    <t>MUZAFFER KARAASLAN</t>
  </si>
  <si>
    <t>ALİCAN ÖZKAVRUK</t>
  </si>
  <si>
    <t>Sanat Tarihi Bölümü/                     Sanat Tarihi Anabilim Dalı</t>
  </si>
  <si>
    <t>FEVZİ BURHAN AYAZ</t>
  </si>
  <si>
    <t>KERİM KÖKSAL KAYA</t>
  </si>
  <si>
    <t>ONUR SEVİM</t>
  </si>
  <si>
    <t>EMRE KAYMAKÇI</t>
  </si>
  <si>
    <t>RAKKUŞ KARADUMAN</t>
  </si>
  <si>
    <t>SEVGİ KÜBRA AKDEMİREL</t>
  </si>
  <si>
    <t>MERVE SÜRÜCÜ</t>
  </si>
  <si>
    <t>GÖNÜL BAYRAM</t>
  </si>
  <si>
    <t>FİKRET BERKAY SÜRMELİ</t>
  </si>
  <si>
    <t>MURAT HANAR</t>
  </si>
  <si>
    <t>Tarih Bölümü/
Ortaçağ Tarihi Anabilim Dalı</t>
  </si>
  <si>
    <t>AFİFE BÜŞRA IŞILDAK</t>
  </si>
  <si>
    <t>FERDİ CAN ÖZENMEZ</t>
  </si>
  <si>
    <t>SÜMEYYE KARA</t>
  </si>
  <si>
    <t>AMİNE AYDIN</t>
  </si>
  <si>
    <t>MUHAMMED MÜCAHİD DALKILIÇ</t>
  </si>
  <si>
    <t>FATMA TUNÇTAN</t>
  </si>
  <si>
    <t>EBUBEKİR TAHA ÖZELGÜL</t>
  </si>
  <si>
    <t>ATİLLA ÖZTEKİN</t>
  </si>
  <si>
    <t>ELİF YİRMİDOKUZ</t>
  </si>
  <si>
    <t>RUKİYE GEÇER</t>
  </si>
  <si>
    <t>Sosyoloji Bölümü/
Uygulamalı Sosyoloji Anabilim Dalı</t>
  </si>
  <si>
    <t>İNSANİ BİLİMLER VE EDEBİYAT FAK.</t>
  </si>
  <si>
    <t>AHMET HARMANCİ</t>
  </si>
  <si>
    <t>BAŞARILI</t>
  </si>
  <si>
    <t>BAŞARILI (YEDEK)</t>
  </si>
  <si>
    <t>BAŞARISIZ</t>
  </si>
  <si>
    <t>SINAVA GİRMEDİ</t>
  </si>
  <si>
    <t>BAŞARILI (ASIL)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</si>
</sst>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164" fontId="7" fillId="0" borderId="4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/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/>
    <xf numFmtId="0" fontId="9" fillId="2" borderId="0" xfId="0" applyFont="1" applyFill="1"/>
    <xf numFmtId="0" fontId="7" fillId="0" borderId="4" xfId="0" applyFont="1" applyFill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/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2" fontId="7" fillId="2" borderId="4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2" borderId="0" xfId="0" applyNumberFormat="1" applyFont="1" applyFill="1"/>
    <xf numFmtId="2" fontId="2" fillId="2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vertical="center"/>
    </xf>
    <xf numFmtId="2" fontId="1" fillId="2" borderId="0" xfId="0" applyNumberFormat="1" applyFont="1" applyFill="1" applyBorder="1"/>
    <xf numFmtId="2" fontId="1" fillId="2" borderId="0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/>
    </xf>
    <xf numFmtId="2" fontId="6" fillId="2" borderId="0" xfId="0" applyNumberFormat="1" applyFont="1" applyFill="1"/>
    <xf numFmtId="1" fontId="1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6" fillId="2" borderId="4" xfId="0" applyFont="1" applyFill="1" applyBorder="1" applyAlignment="1"/>
    <xf numFmtId="1" fontId="1" fillId="2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vertical="center"/>
    </xf>
    <xf numFmtId="2" fontId="6" fillId="2" borderId="4" xfId="0" applyNumberFormat="1" applyFont="1" applyFill="1" applyBorder="1" applyAlignment="1"/>
    <xf numFmtId="0" fontId="4" fillId="0" borderId="4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4" fillId="0" borderId="4" xfId="0" applyFont="1" applyBorder="1" applyAlignment="1"/>
    <xf numFmtId="0" fontId="4" fillId="0" borderId="4" xfId="0" applyFont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lef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opLeftCell="B1" zoomScaleNormal="100" workbookViewId="0">
      <selection activeCell="E26" sqref="E26"/>
    </sheetView>
  </sheetViews>
  <sheetFormatPr defaultColWidth="9.140625" defaultRowHeight="15.75"/>
  <cols>
    <col min="1" max="1" width="4.85546875" style="2" hidden="1" customWidth="1"/>
    <col min="2" max="2" width="5" style="1" customWidth="1"/>
    <col min="3" max="3" width="22.7109375" style="2" customWidth="1"/>
    <col min="4" max="4" width="10.140625" style="2" customWidth="1"/>
    <col min="5" max="5" width="12.7109375" style="2" customWidth="1"/>
    <col min="6" max="6" width="14.85546875" style="2" customWidth="1"/>
    <col min="7" max="7" width="17" style="2" customWidth="1"/>
    <col min="8" max="8" width="11.5703125" style="2" customWidth="1"/>
    <col min="9" max="9" width="13.5703125" style="1" customWidth="1"/>
    <col min="10" max="10" width="10.140625" style="1" customWidth="1"/>
    <col min="11" max="11" width="16.28515625" style="2" customWidth="1"/>
    <col min="12" max="12" width="9.140625" style="2"/>
    <col min="13" max="13" width="18.140625" style="2" customWidth="1"/>
    <col min="14" max="16384" width="9.140625" style="2"/>
  </cols>
  <sheetData>
    <row r="1" spans="1:13">
      <c r="A1" s="1"/>
      <c r="B1" s="2"/>
      <c r="G1" s="1" t="s">
        <v>0</v>
      </c>
      <c r="I1" s="2"/>
    </row>
    <row r="2" spans="1:13">
      <c r="A2" s="1"/>
      <c r="B2" s="2"/>
      <c r="D2" s="75" t="s">
        <v>1</v>
      </c>
      <c r="E2" s="75"/>
      <c r="F2" s="75"/>
      <c r="G2" s="75"/>
      <c r="H2" s="75"/>
      <c r="I2" s="75"/>
      <c r="J2" s="75"/>
    </row>
    <row r="3" spans="1:13">
      <c r="A3" s="1"/>
      <c r="B3" s="2"/>
      <c r="D3" s="75" t="s">
        <v>2</v>
      </c>
      <c r="E3" s="75"/>
      <c r="F3" s="75"/>
      <c r="G3" s="75"/>
      <c r="H3" s="75"/>
      <c r="I3" s="75"/>
      <c r="J3" s="75"/>
    </row>
    <row r="4" spans="1:13" s="4" customFormat="1" ht="18.75" customHeight="1">
      <c r="A4" s="3"/>
      <c r="D4" s="76">
        <v>43496</v>
      </c>
      <c r="E4" s="77"/>
      <c r="F4" s="77"/>
      <c r="G4" s="77"/>
      <c r="H4" s="77"/>
      <c r="I4" s="77"/>
      <c r="J4" s="77"/>
    </row>
    <row r="5" spans="1:13">
      <c r="C5" s="5"/>
      <c r="D5" s="5"/>
      <c r="E5" s="5"/>
      <c r="F5" s="5"/>
      <c r="G5" s="5"/>
      <c r="H5" s="5"/>
      <c r="I5" s="6"/>
    </row>
    <row r="6" spans="1:13">
      <c r="C6" s="5"/>
      <c r="D6" s="5"/>
      <c r="E6" s="5"/>
      <c r="F6" s="5"/>
      <c r="G6" s="5"/>
      <c r="H6" s="5"/>
      <c r="I6" s="6"/>
    </row>
    <row r="7" spans="1:13" ht="30" customHeight="1">
      <c r="B7" s="72" t="s">
        <v>3</v>
      </c>
      <c r="C7" s="74"/>
      <c r="D7" s="72" t="s">
        <v>4</v>
      </c>
      <c r="E7" s="73"/>
      <c r="F7" s="74"/>
      <c r="G7" s="7" t="s">
        <v>5</v>
      </c>
      <c r="H7" s="8" t="s">
        <v>6</v>
      </c>
      <c r="I7" s="78" t="s">
        <v>7</v>
      </c>
      <c r="J7" s="78"/>
      <c r="K7" s="78"/>
      <c r="L7" s="78"/>
      <c r="M7" s="78"/>
    </row>
    <row r="8" spans="1:13" ht="48" customHeight="1" thickBot="1">
      <c r="B8" s="67" t="s">
        <v>8</v>
      </c>
      <c r="C8" s="68"/>
      <c r="D8" s="69" t="s">
        <v>22</v>
      </c>
      <c r="E8" s="70"/>
      <c r="F8" s="71"/>
      <c r="G8" s="7">
        <v>1</v>
      </c>
      <c r="H8" s="10">
        <v>7</v>
      </c>
      <c r="I8" s="72" t="s">
        <v>21</v>
      </c>
      <c r="J8" s="73"/>
      <c r="K8" s="73"/>
      <c r="L8" s="73"/>
      <c r="M8" s="74"/>
    </row>
    <row r="9" spans="1:13" ht="30" customHeight="1">
      <c r="B9" s="11" t="s">
        <v>9</v>
      </c>
      <c r="C9" s="11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3" t="s">
        <v>17</v>
      </c>
      <c r="I9" s="14" t="s">
        <v>18</v>
      </c>
      <c r="J9" s="14" t="s">
        <v>15</v>
      </c>
      <c r="K9" s="14" t="s">
        <v>16</v>
      </c>
      <c r="L9" s="15" t="s">
        <v>19</v>
      </c>
      <c r="M9" s="16" t="s">
        <v>20</v>
      </c>
    </row>
    <row r="10" spans="1:13" ht="30" customHeight="1">
      <c r="B10" s="9">
        <v>1</v>
      </c>
      <c r="C10" s="22" t="s">
        <v>25</v>
      </c>
      <c r="D10" s="25">
        <v>85.431809999999999</v>
      </c>
      <c r="E10" s="18">
        <f>D10*0.3</f>
        <v>25.629542999999998</v>
      </c>
      <c r="F10" s="19">
        <v>91.36</v>
      </c>
      <c r="G10" s="19">
        <f>F10*0.3</f>
        <v>27.407999999999998</v>
      </c>
      <c r="H10" s="26">
        <v>65</v>
      </c>
      <c r="I10" s="19">
        <f>H10*0.1</f>
        <v>6.5</v>
      </c>
      <c r="J10" s="17">
        <v>52</v>
      </c>
      <c r="K10" s="19">
        <f>J10*0.3</f>
        <v>15.6</v>
      </c>
      <c r="L10" s="18">
        <f>E10+G10+I10+K10</f>
        <v>75.137542999999994</v>
      </c>
      <c r="M10" s="21" t="s">
        <v>90</v>
      </c>
    </row>
    <row r="11" spans="1:13" ht="30" customHeight="1">
      <c r="B11" s="9">
        <v>2</v>
      </c>
      <c r="C11" s="22" t="s">
        <v>27</v>
      </c>
      <c r="D11" s="25">
        <v>75.904570000000007</v>
      </c>
      <c r="E11" s="18">
        <f>D11*0.3</f>
        <v>22.771371000000002</v>
      </c>
      <c r="F11" s="19">
        <v>92.53</v>
      </c>
      <c r="G11" s="19">
        <f>F11*0.3</f>
        <v>27.759</v>
      </c>
      <c r="H11" s="26">
        <v>63.75</v>
      </c>
      <c r="I11" s="19">
        <f>H11*0.1</f>
        <v>6.375</v>
      </c>
      <c r="J11" s="17">
        <v>53</v>
      </c>
      <c r="K11" s="19">
        <f>J11*0.3</f>
        <v>15.899999999999999</v>
      </c>
      <c r="L11" s="18">
        <f>E11+G11+I11+K11</f>
        <v>72.805371000000008</v>
      </c>
      <c r="M11" s="21" t="s">
        <v>87</v>
      </c>
    </row>
    <row r="12" spans="1:13" ht="30" customHeight="1">
      <c r="B12" s="9">
        <v>3</v>
      </c>
      <c r="C12" s="22" t="s">
        <v>23</v>
      </c>
      <c r="D12" s="25">
        <v>88.292789999999997</v>
      </c>
      <c r="E12" s="18">
        <f>D12*0.3</f>
        <v>26.487836999999999</v>
      </c>
      <c r="F12" s="19">
        <v>69.66</v>
      </c>
      <c r="G12" s="19">
        <f>F12*0.3</f>
        <v>20.898</v>
      </c>
      <c r="H12" s="26">
        <v>77.5</v>
      </c>
      <c r="I12" s="19">
        <f>H12*0.1</f>
        <v>7.75</v>
      </c>
      <c r="J12" s="17">
        <v>58</v>
      </c>
      <c r="K12" s="19">
        <f>J12*0.3</f>
        <v>17.399999999999999</v>
      </c>
      <c r="L12" s="18">
        <f>E12+G12+I12+K12</f>
        <v>72.535836999999987</v>
      </c>
      <c r="M12" s="21" t="s">
        <v>88</v>
      </c>
    </row>
    <row r="13" spans="1:13" ht="30" customHeight="1">
      <c r="B13" s="9">
        <v>4</v>
      </c>
      <c r="C13" s="22" t="s">
        <v>26</v>
      </c>
      <c r="D13" s="25">
        <v>79.100099999999998</v>
      </c>
      <c r="E13" s="18">
        <f>D13*0.3</f>
        <v>23.730029999999999</v>
      </c>
      <c r="F13" s="19">
        <v>93.93</v>
      </c>
      <c r="G13" s="19">
        <f>F13*0.3</f>
        <v>28.179000000000002</v>
      </c>
      <c r="H13" s="26">
        <v>71.25</v>
      </c>
      <c r="I13" s="19">
        <f>H13*0.1</f>
        <v>7.125</v>
      </c>
      <c r="J13" s="17">
        <v>40</v>
      </c>
      <c r="K13" s="19">
        <f>J13*0.3</f>
        <v>12</v>
      </c>
      <c r="L13" s="18">
        <f>E13+G13+I13+K13</f>
        <v>71.034030000000001</v>
      </c>
      <c r="M13" s="21" t="s">
        <v>88</v>
      </c>
    </row>
    <row r="14" spans="1:13" ht="30" customHeight="1">
      <c r="B14" s="9">
        <v>5</v>
      </c>
      <c r="C14" s="22" t="s">
        <v>24</v>
      </c>
      <c r="D14" s="25">
        <v>82.986019999999996</v>
      </c>
      <c r="E14" s="18">
        <f>D14*0.3</f>
        <v>24.895805999999997</v>
      </c>
      <c r="F14" s="19">
        <v>83.2</v>
      </c>
      <c r="G14" s="19">
        <f>F14*0.3</f>
        <v>24.96</v>
      </c>
      <c r="H14" s="26">
        <v>76.25</v>
      </c>
      <c r="I14" s="19">
        <f>H14*0.1</f>
        <v>7.625</v>
      </c>
      <c r="J14" s="17"/>
      <c r="K14" s="19">
        <f>J14*0.3</f>
        <v>0</v>
      </c>
      <c r="L14" s="18">
        <f>E14+G14+I14+K14</f>
        <v>57.480806000000001</v>
      </c>
      <c r="M14" s="21" t="s">
        <v>89</v>
      </c>
    </row>
    <row r="15" spans="1:13">
      <c r="C15" s="5"/>
      <c r="D15" s="5"/>
      <c r="E15" s="5"/>
      <c r="F15" s="5"/>
      <c r="G15" s="5"/>
      <c r="H15" s="5"/>
      <c r="I15" s="6"/>
    </row>
    <row r="16" spans="1:13" ht="19.5" customHeight="1">
      <c r="C16" s="5"/>
      <c r="D16" s="5"/>
      <c r="E16" s="5"/>
      <c r="F16" s="5"/>
      <c r="G16" s="5"/>
      <c r="H16" s="5"/>
      <c r="I16" s="6"/>
    </row>
    <row r="17" spans="2:10" s="27" customFormat="1">
      <c r="B17" s="2"/>
      <c r="C17" s="2"/>
      <c r="D17" s="2"/>
      <c r="E17" s="2"/>
      <c r="F17" s="2"/>
      <c r="G17" s="2"/>
      <c r="H17" s="32"/>
      <c r="I17" s="1"/>
      <c r="J17" s="31"/>
    </row>
    <row r="18" spans="2:10" s="27" customFormat="1">
      <c r="B18" s="2"/>
      <c r="C18" s="2"/>
      <c r="D18" s="2"/>
      <c r="E18" s="2"/>
      <c r="F18" s="2"/>
      <c r="G18" s="2"/>
      <c r="H18" s="2"/>
      <c r="I18" s="2"/>
      <c r="J18" s="31"/>
    </row>
    <row r="19" spans="2:10" s="27" customFormat="1">
      <c r="B19" s="31"/>
      <c r="C19" s="2"/>
      <c r="D19" s="2"/>
      <c r="E19" s="2"/>
      <c r="F19" s="2"/>
      <c r="G19" s="2"/>
      <c r="H19" s="2"/>
      <c r="I19" s="1"/>
      <c r="J19" s="31"/>
    </row>
    <row r="20" spans="2:10">
      <c r="C20" s="5"/>
      <c r="D20" s="5"/>
      <c r="E20" s="5"/>
      <c r="F20" s="5"/>
      <c r="G20" s="5"/>
      <c r="H20" s="5"/>
      <c r="I20" s="6"/>
    </row>
    <row r="21" spans="2:10">
      <c r="C21" s="5"/>
      <c r="D21" s="5"/>
      <c r="E21" s="5"/>
      <c r="F21" s="5"/>
      <c r="G21" s="5"/>
      <c r="H21" s="5"/>
      <c r="I21" s="6"/>
    </row>
    <row r="22" spans="2:10">
      <c r="C22" s="5"/>
      <c r="D22" s="5"/>
      <c r="E22" s="5"/>
      <c r="F22" s="5"/>
      <c r="G22" s="5"/>
      <c r="H22" s="5"/>
      <c r="I22" s="6"/>
    </row>
    <row r="23" spans="2:10">
      <c r="C23" s="5"/>
      <c r="D23" s="5"/>
      <c r="E23" s="5"/>
      <c r="F23" s="5"/>
      <c r="G23" s="5"/>
      <c r="H23" s="5"/>
      <c r="I23" s="6"/>
    </row>
    <row r="24" spans="2:10">
      <c r="C24" s="5"/>
      <c r="D24" s="5"/>
      <c r="E24" s="5"/>
      <c r="F24" s="5"/>
      <c r="G24" s="5"/>
      <c r="H24" s="5"/>
      <c r="I24" s="6"/>
    </row>
    <row r="25" spans="2:10">
      <c r="C25" s="5"/>
      <c r="D25" s="5"/>
      <c r="E25" s="5"/>
      <c r="F25" s="5"/>
      <c r="G25" s="5"/>
      <c r="H25" s="5"/>
      <c r="I25" s="6"/>
    </row>
    <row r="26" spans="2:10">
      <c r="C26" s="5"/>
      <c r="D26" s="5"/>
      <c r="E26" s="5"/>
      <c r="F26" s="5"/>
      <c r="G26" s="5"/>
      <c r="H26" s="5"/>
      <c r="I26" s="6"/>
    </row>
    <row r="27" spans="2:10">
      <c r="C27" s="5"/>
      <c r="D27" s="5"/>
      <c r="E27" s="5"/>
      <c r="F27" s="5"/>
      <c r="G27" s="5"/>
      <c r="H27" s="5"/>
      <c r="I27" s="6"/>
    </row>
    <row r="28" spans="2:10">
      <c r="C28" s="5"/>
      <c r="D28" s="5"/>
      <c r="E28" s="5"/>
      <c r="F28" s="5"/>
      <c r="G28" s="5"/>
      <c r="H28" s="5"/>
      <c r="I28" s="6"/>
    </row>
    <row r="29" spans="2:10">
      <c r="C29" s="5"/>
      <c r="D29" s="5"/>
      <c r="E29" s="5"/>
      <c r="F29" s="5"/>
      <c r="G29" s="5"/>
      <c r="H29" s="5"/>
      <c r="I29" s="6"/>
    </row>
    <row r="30" spans="2:10">
      <c r="C30" s="5"/>
      <c r="D30" s="5"/>
      <c r="E30" s="5"/>
      <c r="F30" s="5"/>
      <c r="G30" s="5"/>
      <c r="H30" s="5"/>
      <c r="I30" s="6"/>
    </row>
    <row r="31" spans="2:10">
      <c r="C31" s="5"/>
      <c r="D31" s="5"/>
      <c r="E31" s="5"/>
      <c r="F31" s="5"/>
      <c r="G31" s="5"/>
      <c r="H31" s="5"/>
      <c r="I31" s="6"/>
    </row>
    <row r="32" spans="2:10">
      <c r="C32" s="5"/>
      <c r="D32" s="5"/>
      <c r="E32" s="5"/>
      <c r="F32" s="5"/>
      <c r="G32" s="5"/>
      <c r="H32" s="5"/>
      <c r="I32" s="6"/>
    </row>
    <row r="33" spans="3:9">
      <c r="C33" s="5"/>
      <c r="D33" s="5"/>
      <c r="E33" s="5"/>
      <c r="F33" s="5"/>
      <c r="G33" s="5"/>
      <c r="H33" s="5"/>
      <c r="I33" s="6"/>
    </row>
    <row r="34" spans="3:9">
      <c r="C34" s="5"/>
      <c r="D34" s="5"/>
      <c r="E34" s="5"/>
      <c r="F34" s="5"/>
      <c r="G34" s="5"/>
      <c r="H34" s="5"/>
      <c r="I34" s="6"/>
    </row>
    <row r="35" spans="3:9">
      <c r="C35" s="5"/>
      <c r="D35" s="5"/>
      <c r="E35" s="5"/>
      <c r="F35" s="5"/>
      <c r="G35" s="5"/>
      <c r="H35" s="5"/>
      <c r="I35" s="6"/>
    </row>
    <row r="36" spans="3:9">
      <c r="C36" s="5"/>
      <c r="D36" s="5"/>
      <c r="E36" s="5"/>
      <c r="F36" s="5"/>
      <c r="G36" s="5"/>
      <c r="H36" s="5"/>
      <c r="I36" s="6"/>
    </row>
    <row r="37" spans="3:9">
      <c r="C37" s="5"/>
      <c r="D37" s="5"/>
      <c r="E37" s="5"/>
      <c r="F37" s="5"/>
      <c r="G37" s="5"/>
      <c r="H37" s="5"/>
      <c r="I37" s="6"/>
    </row>
    <row r="38" spans="3:9">
      <c r="C38" s="5"/>
      <c r="D38" s="5"/>
      <c r="E38" s="5"/>
      <c r="F38" s="5"/>
      <c r="G38" s="5"/>
      <c r="H38" s="5"/>
      <c r="I38" s="6"/>
    </row>
    <row r="39" spans="3:9">
      <c r="C39" s="5"/>
      <c r="D39" s="5"/>
      <c r="E39" s="5"/>
      <c r="F39" s="5"/>
      <c r="G39" s="5"/>
      <c r="H39" s="5"/>
      <c r="I39" s="6"/>
    </row>
    <row r="40" spans="3:9">
      <c r="C40" s="5"/>
      <c r="D40" s="5"/>
      <c r="E40" s="5"/>
      <c r="F40" s="5"/>
      <c r="G40" s="5"/>
      <c r="H40" s="5"/>
      <c r="I40" s="6"/>
    </row>
    <row r="41" spans="3:9">
      <c r="C41" s="5"/>
      <c r="D41" s="5"/>
      <c r="E41" s="5"/>
      <c r="F41" s="5"/>
      <c r="G41" s="5"/>
      <c r="H41" s="5"/>
      <c r="I41" s="6"/>
    </row>
    <row r="42" spans="3:9">
      <c r="C42" s="5"/>
      <c r="D42" s="5"/>
      <c r="E42" s="5"/>
      <c r="F42" s="5"/>
      <c r="G42" s="5"/>
      <c r="H42" s="5"/>
      <c r="I42" s="6"/>
    </row>
    <row r="43" spans="3:9">
      <c r="C43" s="5"/>
      <c r="D43" s="5"/>
      <c r="E43" s="5"/>
      <c r="F43" s="5"/>
      <c r="G43" s="5"/>
      <c r="H43" s="5"/>
      <c r="I43" s="6"/>
    </row>
  </sheetData>
  <autoFilter ref="L9:L14">
    <sortState ref="B10:M14">
      <sortCondition descending="1" ref="L9:L14"/>
    </sortState>
  </autoFilter>
  <mergeCells count="9">
    <mergeCell ref="B8:C8"/>
    <mergeCell ref="D8:F8"/>
    <mergeCell ref="I8:M8"/>
    <mergeCell ref="D2:J2"/>
    <mergeCell ref="D3:J3"/>
    <mergeCell ref="D4:J4"/>
    <mergeCell ref="B7:C7"/>
    <mergeCell ref="D7:F7"/>
    <mergeCell ref="I7:M7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4294967294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42"/>
  <sheetViews>
    <sheetView topLeftCell="B1" zoomScaleNormal="100" workbookViewId="0">
      <selection activeCell="D26" sqref="D26"/>
    </sheetView>
  </sheetViews>
  <sheetFormatPr defaultColWidth="9.140625" defaultRowHeight="15.75"/>
  <cols>
    <col min="1" max="1" width="4.85546875" style="2" hidden="1" customWidth="1"/>
    <col min="2" max="2" width="5" style="1" customWidth="1"/>
    <col min="3" max="3" width="22.7109375" style="2" customWidth="1"/>
    <col min="4" max="4" width="10.140625" style="2" customWidth="1"/>
    <col min="5" max="5" width="12.7109375" style="2" customWidth="1"/>
    <col min="6" max="6" width="16.5703125" style="2" customWidth="1"/>
    <col min="7" max="7" width="17" style="2" customWidth="1"/>
    <col min="8" max="8" width="11.5703125" style="2" customWidth="1"/>
    <col min="9" max="9" width="13.5703125" style="1" customWidth="1"/>
    <col min="10" max="10" width="10.42578125" style="1" customWidth="1"/>
    <col min="11" max="11" width="16.28515625" style="2" customWidth="1"/>
    <col min="12" max="12" width="9.140625" style="2"/>
    <col min="13" max="13" width="20.28515625" style="2" customWidth="1"/>
    <col min="14" max="16384" width="9.140625" style="2"/>
  </cols>
  <sheetData>
    <row r="1" spans="1:13">
      <c r="A1" s="1"/>
      <c r="B1" s="2"/>
      <c r="G1" s="1" t="s">
        <v>0</v>
      </c>
      <c r="I1" s="2"/>
    </row>
    <row r="2" spans="1:13">
      <c r="A2" s="1"/>
      <c r="B2" s="2"/>
      <c r="D2" s="75" t="s">
        <v>1</v>
      </c>
      <c r="E2" s="75"/>
      <c r="F2" s="75"/>
      <c r="G2" s="75"/>
      <c r="H2" s="75"/>
      <c r="I2" s="75"/>
      <c r="J2" s="75"/>
    </row>
    <row r="3" spans="1:13">
      <c r="A3" s="1"/>
      <c r="B3" s="2"/>
      <c r="D3" s="75" t="s">
        <v>2</v>
      </c>
      <c r="E3" s="75"/>
      <c r="F3" s="75"/>
      <c r="G3" s="75"/>
      <c r="H3" s="75"/>
      <c r="I3" s="75"/>
      <c r="J3" s="75"/>
    </row>
    <row r="4" spans="1:13" s="4" customFormat="1" ht="18.75" customHeight="1">
      <c r="A4" s="3"/>
      <c r="D4" s="76">
        <v>43496</v>
      </c>
      <c r="E4" s="77"/>
      <c r="F4" s="77"/>
      <c r="G4" s="77"/>
      <c r="H4" s="77"/>
      <c r="I4" s="77"/>
      <c r="J4" s="77"/>
    </row>
    <row r="5" spans="1:13">
      <c r="C5" s="5"/>
      <c r="D5" s="5"/>
      <c r="E5" s="5"/>
      <c r="F5" s="5"/>
      <c r="G5" s="5"/>
      <c r="H5" s="5"/>
      <c r="I5" s="6"/>
    </row>
    <row r="6" spans="1:13">
      <c r="C6" s="5"/>
      <c r="D6" s="5"/>
      <c r="E6" s="5"/>
      <c r="F6" s="5"/>
      <c r="G6" s="5"/>
      <c r="H6" s="5"/>
      <c r="I6" s="6"/>
    </row>
    <row r="7" spans="1:13" ht="30" customHeight="1">
      <c r="B7" s="72" t="s">
        <v>3</v>
      </c>
      <c r="C7" s="74"/>
      <c r="D7" s="72" t="s">
        <v>32</v>
      </c>
      <c r="E7" s="73"/>
      <c r="F7" s="74"/>
      <c r="G7" s="7" t="s">
        <v>5</v>
      </c>
      <c r="H7" s="8" t="s">
        <v>6</v>
      </c>
      <c r="I7" s="78" t="s">
        <v>7</v>
      </c>
      <c r="J7" s="78"/>
      <c r="K7" s="78"/>
      <c r="L7" s="78"/>
      <c r="M7" s="78"/>
    </row>
    <row r="8" spans="1:13" ht="48" customHeight="1" thickBot="1">
      <c r="B8" s="67" t="s">
        <v>8</v>
      </c>
      <c r="C8" s="68"/>
      <c r="D8" s="69" t="s">
        <v>33</v>
      </c>
      <c r="E8" s="70"/>
      <c r="F8" s="71"/>
      <c r="G8" s="7">
        <v>1</v>
      </c>
      <c r="H8" s="10">
        <v>7</v>
      </c>
      <c r="I8" s="72" t="s">
        <v>21</v>
      </c>
      <c r="J8" s="73"/>
      <c r="K8" s="73"/>
      <c r="L8" s="73"/>
      <c r="M8" s="74"/>
    </row>
    <row r="9" spans="1:13" ht="30" customHeight="1">
      <c r="B9" s="11" t="s">
        <v>9</v>
      </c>
      <c r="C9" s="11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3" t="s">
        <v>17</v>
      </c>
      <c r="I9" s="14" t="s">
        <v>18</v>
      </c>
      <c r="J9" s="14" t="s">
        <v>15</v>
      </c>
      <c r="K9" s="14" t="s">
        <v>16</v>
      </c>
      <c r="L9" s="15" t="s">
        <v>19</v>
      </c>
      <c r="M9" s="16" t="s">
        <v>20</v>
      </c>
    </row>
    <row r="10" spans="1:13" ht="30" customHeight="1">
      <c r="B10" s="9">
        <v>1</v>
      </c>
      <c r="C10" s="34" t="s">
        <v>31</v>
      </c>
      <c r="D10" s="23">
        <v>72.62012</v>
      </c>
      <c r="E10" s="35">
        <f>D10*0.3</f>
        <v>21.786035999999999</v>
      </c>
      <c r="F10" s="36">
        <v>84.36</v>
      </c>
      <c r="G10" s="36">
        <f>F10*0.3</f>
        <v>25.308</v>
      </c>
      <c r="H10" s="24">
        <v>52.5</v>
      </c>
      <c r="I10" s="36">
        <f>H10*0.1</f>
        <v>5.25</v>
      </c>
      <c r="J10" s="20">
        <v>70</v>
      </c>
      <c r="K10" s="36">
        <f>J10*0.3</f>
        <v>21</v>
      </c>
      <c r="L10" s="35">
        <f>E10+G10+I10+K10</f>
        <v>73.344036000000003</v>
      </c>
      <c r="M10" s="21" t="s">
        <v>86</v>
      </c>
    </row>
    <row r="11" spans="1:13" ht="30" customHeight="1">
      <c r="B11" s="9">
        <v>2</v>
      </c>
      <c r="C11" s="22" t="s">
        <v>28</v>
      </c>
      <c r="D11" s="23">
        <v>86.74409</v>
      </c>
      <c r="E11" s="35">
        <f>D11*0.3</f>
        <v>26.023226999999999</v>
      </c>
      <c r="F11" s="36">
        <v>79.91</v>
      </c>
      <c r="G11" s="36">
        <f>F11*0.3</f>
        <v>23.972999999999999</v>
      </c>
      <c r="H11" s="24">
        <v>72.5</v>
      </c>
      <c r="I11" s="36">
        <f>H11*0.1</f>
        <v>7.25</v>
      </c>
      <c r="J11" s="20"/>
      <c r="K11" s="36">
        <f>J11*0.3</f>
        <v>0</v>
      </c>
      <c r="L11" s="35">
        <f>E11+G11+I11+K11</f>
        <v>57.246226999999998</v>
      </c>
      <c r="M11" s="21" t="s">
        <v>89</v>
      </c>
    </row>
    <row r="12" spans="1:13" ht="30" customHeight="1">
      <c r="B12" s="9">
        <v>3</v>
      </c>
      <c r="C12" s="22" t="s">
        <v>30</v>
      </c>
      <c r="D12" s="23">
        <v>77.578310000000002</v>
      </c>
      <c r="E12" s="35">
        <f>D12*0.3</f>
        <v>23.273492999999998</v>
      </c>
      <c r="F12" s="36">
        <v>85.06</v>
      </c>
      <c r="G12" s="36">
        <f>F12*0.3</f>
        <v>25.518000000000001</v>
      </c>
      <c r="H12" s="24">
        <v>70</v>
      </c>
      <c r="I12" s="36">
        <f>H12*0.1</f>
        <v>7</v>
      </c>
      <c r="J12" s="20"/>
      <c r="K12" s="36">
        <f>J12*0.3</f>
        <v>0</v>
      </c>
      <c r="L12" s="35">
        <f>E12+G12+I12+K12</f>
        <v>55.791493000000003</v>
      </c>
      <c r="M12" s="21" t="s">
        <v>89</v>
      </c>
    </row>
    <row r="13" spans="1:13" ht="30" customHeight="1">
      <c r="B13" s="9">
        <v>4</v>
      </c>
      <c r="C13" s="22" t="s">
        <v>29</v>
      </c>
      <c r="D13" s="23">
        <v>80.658240000000006</v>
      </c>
      <c r="E13" s="35">
        <f>D13*0.3</f>
        <v>24.197472000000001</v>
      </c>
      <c r="F13" s="36">
        <v>82.03</v>
      </c>
      <c r="G13" s="36">
        <f>F13*0.3</f>
        <v>24.608999999999998</v>
      </c>
      <c r="H13" s="24">
        <v>68.75</v>
      </c>
      <c r="I13" s="36">
        <f>H13*0.1</f>
        <v>6.875</v>
      </c>
      <c r="J13" s="20"/>
      <c r="K13" s="36">
        <f>J13*0.3</f>
        <v>0</v>
      </c>
      <c r="L13" s="35">
        <f>E13+G13+I13+K13</f>
        <v>55.681471999999999</v>
      </c>
      <c r="M13" s="21" t="s">
        <v>89</v>
      </c>
    </row>
    <row r="14" spans="1:13">
      <c r="C14" s="5"/>
      <c r="D14" s="5"/>
      <c r="E14" s="5"/>
      <c r="F14" s="5"/>
      <c r="G14" s="5"/>
      <c r="H14" s="5"/>
      <c r="I14" s="6"/>
    </row>
    <row r="15" spans="1:13">
      <c r="C15" s="5"/>
      <c r="D15" s="5"/>
      <c r="E15" s="5"/>
      <c r="F15" s="5"/>
      <c r="G15" s="5"/>
      <c r="H15" s="5"/>
      <c r="I15" s="6"/>
    </row>
    <row r="16" spans="1:13" s="27" customFormat="1">
      <c r="B16" s="28"/>
      <c r="C16" s="2"/>
      <c r="D16" s="2"/>
      <c r="F16" s="2"/>
      <c r="G16" s="2"/>
      <c r="J16" s="32"/>
      <c r="K16" s="1"/>
      <c r="L16" s="31"/>
    </row>
    <row r="17" spans="2:12" s="27" customFormat="1">
      <c r="B17" s="28"/>
      <c r="C17" s="2"/>
      <c r="D17" s="2"/>
      <c r="F17" s="2"/>
      <c r="G17" s="2"/>
      <c r="J17" s="2"/>
      <c r="K17" s="2"/>
      <c r="L17" s="31"/>
    </row>
    <row r="18" spans="2:12" s="27" customFormat="1">
      <c r="B18" s="31"/>
      <c r="C18" s="2"/>
      <c r="D18" s="2"/>
      <c r="F18" s="2"/>
      <c r="G18" s="2"/>
      <c r="J18" s="2"/>
      <c r="K18" s="1"/>
      <c r="L18" s="31"/>
    </row>
    <row r="19" spans="2:12">
      <c r="C19" s="5"/>
      <c r="D19" s="5"/>
      <c r="E19" s="5"/>
      <c r="F19" s="5"/>
      <c r="G19" s="5"/>
      <c r="H19" s="5"/>
      <c r="I19" s="6"/>
    </row>
    <row r="20" spans="2:12">
      <c r="C20" s="5"/>
      <c r="D20" s="5"/>
      <c r="E20" s="5"/>
      <c r="F20" s="5"/>
      <c r="G20" s="5"/>
      <c r="H20" s="5"/>
      <c r="I20" s="6"/>
    </row>
    <row r="21" spans="2:12">
      <c r="C21" s="5"/>
      <c r="D21" s="5"/>
      <c r="E21" s="5"/>
      <c r="F21" s="5"/>
      <c r="G21" s="5"/>
      <c r="H21" s="5"/>
      <c r="I21" s="6"/>
    </row>
    <row r="22" spans="2:12">
      <c r="C22" s="5"/>
      <c r="D22" s="5"/>
      <c r="E22" s="5"/>
      <c r="F22" s="5"/>
      <c r="G22" s="5"/>
      <c r="H22" s="5"/>
      <c r="I22" s="6"/>
    </row>
    <row r="23" spans="2:12">
      <c r="C23" s="5"/>
      <c r="D23" s="5"/>
      <c r="E23" s="5"/>
      <c r="F23" s="5"/>
      <c r="G23" s="5"/>
      <c r="H23" s="5"/>
      <c r="I23" s="6"/>
    </row>
    <row r="24" spans="2:12">
      <c r="C24" s="5"/>
      <c r="D24" s="5"/>
      <c r="E24" s="5"/>
      <c r="F24" s="5"/>
      <c r="G24" s="5"/>
      <c r="H24" s="5"/>
      <c r="I24" s="6"/>
    </row>
    <row r="25" spans="2:12">
      <c r="C25" s="5"/>
      <c r="D25" s="5"/>
      <c r="E25" s="5"/>
      <c r="F25" s="5"/>
      <c r="G25" s="5"/>
      <c r="H25" s="5"/>
      <c r="I25" s="6"/>
    </row>
    <row r="26" spans="2:12">
      <c r="C26" s="5"/>
      <c r="D26" s="5"/>
      <c r="E26" s="5"/>
      <c r="F26" s="5"/>
      <c r="G26" s="5"/>
      <c r="H26" s="5"/>
      <c r="I26" s="6"/>
    </row>
    <row r="27" spans="2:12">
      <c r="C27" s="5"/>
      <c r="D27" s="5"/>
      <c r="E27" s="5"/>
      <c r="F27" s="5"/>
      <c r="G27" s="5"/>
      <c r="H27" s="5"/>
      <c r="I27" s="6"/>
    </row>
    <row r="28" spans="2:12">
      <c r="C28" s="5"/>
      <c r="D28" s="5"/>
      <c r="E28" s="5"/>
      <c r="F28" s="5"/>
      <c r="G28" s="5"/>
      <c r="H28" s="5"/>
      <c r="I28" s="6"/>
    </row>
    <row r="29" spans="2:12">
      <c r="C29" s="5"/>
      <c r="D29" s="5"/>
      <c r="E29" s="5"/>
      <c r="F29" s="5"/>
      <c r="G29" s="5"/>
      <c r="H29" s="5"/>
      <c r="I29" s="6"/>
    </row>
    <row r="30" spans="2:12">
      <c r="C30" s="5"/>
      <c r="D30" s="5"/>
      <c r="E30" s="5"/>
      <c r="F30" s="5"/>
      <c r="G30" s="5"/>
      <c r="H30" s="5"/>
      <c r="I30" s="6"/>
    </row>
    <row r="31" spans="2:12">
      <c r="C31" s="5"/>
      <c r="D31" s="5"/>
      <c r="E31" s="5"/>
      <c r="F31" s="5"/>
      <c r="G31" s="5"/>
      <c r="H31" s="5"/>
      <c r="I31" s="6"/>
    </row>
    <row r="32" spans="2:12">
      <c r="C32" s="5"/>
      <c r="D32" s="5"/>
      <c r="E32" s="5"/>
      <c r="F32" s="5"/>
      <c r="G32" s="5"/>
      <c r="H32" s="5"/>
      <c r="I32" s="6"/>
    </row>
    <row r="33" spans="3:9">
      <c r="C33" s="5"/>
      <c r="D33" s="5"/>
      <c r="E33" s="5"/>
      <c r="F33" s="5"/>
      <c r="G33" s="5"/>
      <c r="H33" s="5"/>
      <c r="I33" s="6"/>
    </row>
    <row r="34" spans="3:9">
      <c r="C34" s="5"/>
      <c r="D34" s="5"/>
      <c r="E34" s="5"/>
      <c r="F34" s="5"/>
      <c r="G34" s="5"/>
      <c r="H34" s="5"/>
      <c r="I34" s="6"/>
    </row>
    <row r="35" spans="3:9">
      <c r="C35" s="5"/>
      <c r="D35" s="5"/>
      <c r="E35" s="5"/>
      <c r="F35" s="5"/>
      <c r="G35" s="5"/>
      <c r="H35" s="5"/>
      <c r="I35" s="6"/>
    </row>
    <row r="36" spans="3:9">
      <c r="C36" s="5"/>
      <c r="D36" s="5"/>
      <c r="E36" s="5"/>
      <c r="F36" s="5"/>
      <c r="G36" s="5"/>
      <c r="H36" s="5"/>
      <c r="I36" s="6"/>
    </row>
    <row r="37" spans="3:9">
      <c r="C37" s="5"/>
      <c r="D37" s="5"/>
      <c r="E37" s="5"/>
      <c r="F37" s="5"/>
      <c r="G37" s="5"/>
      <c r="H37" s="5"/>
      <c r="I37" s="6"/>
    </row>
    <row r="38" spans="3:9">
      <c r="C38" s="5"/>
      <c r="D38" s="5"/>
      <c r="E38" s="5"/>
      <c r="F38" s="5"/>
      <c r="G38" s="5"/>
      <c r="H38" s="5"/>
      <c r="I38" s="6"/>
    </row>
    <row r="39" spans="3:9">
      <c r="C39" s="5"/>
      <c r="D39" s="5"/>
      <c r="E39" s="5"/>
      <c r="F39" s="5"/>
      <c r="G39" s="5"/>
      <c r="H39" s="5"/>
      <c r="I39" s="6"/>
    </row>
    <row r="40" spans="3:9">
      <c r="C40" s="5"/>
      <c r="D40" s="5"/>
      <c r="E40" s="5"/>
      <c r="F40" s="5"/>
      <c r="G40" s="5"/>
      <c r="H40" s="5"/>
      <c r="I40" s="6"/>
    </row>
    <row r="41" spans="3:9">
      <c r="C41" s="5"/>
      <c r="D41" s="5"/>
      <c r="E41" s="5"/>
      <c r="F41" s="5"/>
      <c r="G41" s="5"/>
      <c r="H41" s="5"/>
      <c r="I41" s="6"/>
    </row>
    <row r="42" spans="3:9">
      <c r="C42" s="5"/>
      <c r="D42" s="5"/>
      <c r="E42" s="5"/>
      <c r="F42" s="5"/>
      <c r="G42" s="5"/>
      <c r="H42" s="5"/>
      <c r="I42" s="6"/>
    </row>
  </sheetData>
  <autoFilter ref="L9:L13">
    <sortState ref="B10:M13">
      <sortCondition descending="1" ref="L9:L13"/>
    </sortState>
  </autoFilter>
  <mergeCells count="9">
    <mergeCell ref="B8:C8"/>
    <mergeCell ref="D8:F8"/>
    <mergeCell ref="I8:M8"/>
    <mergeCell ref="D2:J2"/>
    <mergeCell ref="D3:J3"/>
    <mergeCell ref="D4:J4"/>
    <mergeCell ref="B7:C7"/>
    <mergeCell ref="D7:F7"/>
    <mergeCell ref="I7:M7"/>
  </mergeCells>
  <pageMargins left="0.7" right="0.7" top="0.75" bottom="0.75" header="0.3" footer="0.3"/>
  <pageSetup paperSize="9" scale="79" orientation="landscape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2"/>
  <sheetViews>
    <sheetView topLeftCell="B4" zoomScaleNormal="100" workbookViewId="0">
      <selection activeCell="E25" sqref="E25"/>
    </sheetView>
  </sheetViews>
  <sheetFormatPr defaultColWidth="9.140625" defaultRowHeight="15.75"/>
  <cols>
    <col min="1" max="1" width="4.85546875" style="2" hidden="1" customWidth="1"/>
    <col min="2" max="2" width="5" style="1" customWidth="1"/>
    <col min="3" max="3" width="22.7109375" style="2" customWidth="1"/>
    <col min="4" max="4" width="10.140625" style="2" customWidth="1"/>
    <col min="5" max="5" width="12.7109375" style="2" customWidth="1"/>
    <col min="6" max="6" width="14.85546875" style="2" customWidth="1"/>
    <col min="7" max="7" width="17" style="2" customWidth="1"/>
    <col min="8" max="8" width="11.5703125" style="2" customWidth="1"/>
    <col min="9" max="9" width="13.5703125" style="1" customWidth="1"/>
    <col min="10" max="10" width="10.42578125" style="1" customWidth="1"/>
    <col min="11" max="11" width="16.28515625" style="2" customWidth="1"/>
    <col min="12" max="12" width="9.140625" style="2"/>
    <col min="13" max="13" width="18.140625" style="2" customWidth="1"/>
    <col min="14" max="16384" width="9.140625" style="2"/>
  </cols>
  <sheetData>
    <row r="1" spans="1:13">
      <c r="A1" s="1"/>
      <c r="B1" s="2"/>
      <c r="G1" s="1" t="s">
        <v>0</v>
      </c>
      <c r="I1" s="2"/>
    </row>
    <row r="2" spans="1:13">
      <c r="A2" s="1"/>
      <c r="B2" s="2"/>
      <c r="D2" s="75" t="s">
        <v>1</v>
      </c>
      <c r="E2" s="75"/>
      <c r="F2" s="75"/>
      <c r="G2" s="75"/>
      <c r="H2" s="75"/>
      <c r="I2" s="75"/>
      <c r="J2" s="75"/>
    </row>
    <row r="3" spans="1:13">
      <c r="A3" s="1"/>
      <c r="B3" s="2"/>
      <c r="D3" s="75" t="s">
        <v>2</v>
      </c>
      <c r="E3" s="75"/>
      <c r="F3" s="75"/>
      <c r="G3" s="75"/>
      <c r="H3" s="75"/>
      <c r="I3" s="75"/>
      <c r="J3" s="75"/>
    </row>
    <row r="4" spans="1:13" s="4" customFormat="1" ht="18.75" customHeight="1">
      <c r="A4" s="3"/>
      <c r="D4" s="76">
        <v>43496</v>
      </c>
      <c r="E4" s="77"/>
      <c r="F4" s="77"/>
      <c r="G4" s="77"/>
      <c r="H4" s="77"/>
      <c r="I4" s="77"/>
      <c r="J4" s="77"/>
    </row>
    <row r="5" spans="1:13">
      <c r="C5" s="5"/>
      <c r="D5" s="5"/>
      <c r="E5" s="5"/>
      <c r="F5" s="5"/>
      <c r="G5" s="5"/>
      <c r="H5" s="5"/>
      <c r="I5" s="6"/>
    </row>
    <row r="6" spans="1:13">
      <c r="C6" s="5"/>
      <c r="D6" s="5"/>
      <c r="E6" s="5"/>
      <c r="F6" s="5"/>
      <c r="G6" s="5"/>
      <c r="H6" s="5"/>
      <c r="I6" s="6"/>
    </row>
    <row r="7" spans="1:13" ht="30" customHeight="1">
      <c r="B7" s="72" t="s">
        <v>3</v>
      </c>
      <c r="C7" s="74"/>
      <c r="D7" s="72" t="s">
        <v>32</v>
      </c>
      <c r="E7" s="73"/>
      <c r="F7" s="74"/>
      <c r="G7" s="7" t="s">
        <v>5</v>
      </c>
      <c r="H7" s="8" t="s">
        <v>6</v>
      </c>
      <c r="I7" s="78" t="s">
        <v>7</v>
      </c>
      <c r="J7" s="78"/>
      <c r="K7" s="78"/>
      <c r="L7" s="78"/>
      <c r="M7" s="78"/>
    </row>
    <row r="8" spans="1:13" ht="48" customHeight="1" thickBot="1">
      <c r="B8" s="67" t="s">
        <v>8</v>
      </c>
      <c r="C8" s="68"/>
      <c r="D8" s="69" t="s">
        <v>34</v>
      </c>
      <c r="E8" s="70"/>
      <c r="F8" s="71"/>
      <c r="G8" s="7">
        <v>1</v>
      </c>
      <c r="H8" s="10">
        <v>7</v>
      </c>
      <c r="I8" s="72" t="s">
        <v>21</v>
      </c>
      <c r="J8" s="73"/>
      <c r="K8" s="73"/>
      <c r="L8" s="73"/>
      <c r="M8" s="74"/>
    </row>
    <row r="9" spans="1:13" ht="30" customHeight="1">
      <c r="B9" s="11" t="s">
        <v>9</v>
      </c>
      <c r="C9" s="11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3" t="s">
        <v>17</v>
      </c>
      <c r="I9" s="14" t="s">
        <v>18</v>
      </c>
      <c r="J9" s="14" t="s">
        <v>15</v>
      </c>
      <c r="K9" s="14" t="s">
        <v>16</v>
      </c>
      <c r="L9" s="15" t="s">
        <v>19</v>
      </c>
      <c r="M9" s="16" t="s">
        <v>20</v>
      </c>
    </row>
    <row r="10" spans="1:13" ht="30" customHeight="1">
      <c r="B10" s="9">
        <v>1</v>
      </c>
      <c r="C10" s="56" t="s">
        <v>37</v>
      </c>
      <c r="D10" s="38">
        <v>78.840140000000005</v>
      </c>
      <c r="E10" s="35">
        <f t="shared" ref="E10:E19" si="0">D10*0.3</f>
        <v>23.652042000000002</v>
      </c>
      <c r="F10" s="36">
        <v>91.6</v>
      </c>
      <c r="G10" s="36">
        <f t="shared" ref="G10:G19" si="1">F10*0.3</f>
        <v>27.479999999999997</v>
      </c>
      <c r="H10" s="40">
        <v>76.25</v>
      </c>
      <c r="I10" s="36">
        <f t="shared" ref="I10:I19" si="2">H10*0.1</f>
        <v>7.625</v>
      </c>
      <c r="J10" s="20">
        <v>60</v>
      </c>
      <c r="K10" s="36">
        <f t="shared" ref="K10:K19" si="3">J10*0.3</f>
        <v>18</v>
      </c>
      <c r="L10" s="35">
        <f t="shared" ref="L10:L19" si="4">E10+G10+I10+K10</f>
        <v>76.757041999999998</v>
      </c>
      <c r="M10" s="65" t="s">
        <v>90</v>
      </c>
    </row>
    <row r="11" spans="1:13" ht="30" customHeight="1">
      <c r="B11" s="9">
        <v>2</v>
      </c>
      <c r="C11" s="22" t="s">
        <v>36</v>
      </c>
      <c r="D11" s="23">
        <v>73.97654</v>
      </c>
      <c r="E11" s="35">
        <f t="shared" si="0"/>
        <v>22.192961999999998</v>
      </c>
      <c r="F11" s="36">
        <v>81.33</v>
      </c>
      <c r="G11" s="36">
        <f t="shared" si="1"/>
        <v>24.398999999999997</v>
      </c>
      <c r="H11" s="24">
        <v>86.25</v>
      </c>
      <c r="I11" s="36">
        <f t="shared" si="2"/>
        <v>8.625</v>
      </c>
      <c r="J11" s="20">
        <v>65</v>
      </c>
      <c r="K11" s="36">
        <f t="shared" si="3"/>
        <v>19.5</v>
      </c>
      <c r="L11" s="35">
        <f t="shared" si="4"/>
        <v>74.716961999999995</v>
      </c>
      <c r="M11" s="65" t="s">
        <v>87</v>
      </c>
    </row>
    <row r="12" spans="1:13" ht="30" customHeight="1">
      <c r="B12" s="9">
        <v>3</v>
      </c>
      <c r="C12" s="22" t="s">
        <v>41</v>
      </c>
      <c r="D12" s="23">
        <v>71.530119999999997</v>
      </c>
      <c r="E12" s="35">
        <f t="shared" si="0"/>
        <v>21.459035999999998</v>
      </c>
      <c r="F12" s="9">
        <v>82.96</v>
      </c>
      <c r="G12" s="36">
        <f t="shared" si="1"/>
        <v>24.887999999999998</v>
      </c>
      <c r="H12" s="24">
        <v>70</v>
      </c>
      <c r="I12" s="36">
        <f t="shared" si="2"/>
        <v>7</v>
      </c>
      <c r="J12" s="53">
        <v>70</v>
      </c>
      <c r="K12" s="36">
        <f t="shared" si="3"/>
        <v>21</v>
      </c>
      <c r="L12" s="35">
        <f t="shared" si="4"/>
        <v>74.347036000000003</v>
      </c>
      <c r="M12" s="66" t="s">
        <v>88</v>
      </c>
    </row>
    <row r="13" spans="1:13" ht="30" customHeight="1">
      <c r="B13" s="9">
        <v>4</v>
      </c>
      <c r="C13" s="39" t="s">
        <v>85</v>
      </c>
      <c r="D13" s="38">
        <v>77.922470000000004</v>
      </c>
      <c r="E13" s="35">
        <f t="shared" si="0"/>
        <v>23.376740999999999</v>
      </c>
      <c r="F13" s="9">
        <v>92.06</v>
      </c>
      <c r="G13" s="36">
        <f t="shared" si="1"/>
        <v>27.617999999999999</v>
      </c>
      <c r="H13" s="40">
        <v>65</v>
      </c>
      <c r="I13" s="36">
        <f t="shared" si="2"/>
        <v>6.5</v>
      </c>
      <c r="J13" s="53">
        <v>55</v>
      </c>
      <c r="K13" s="36">
        <f t="shared" si="3"/>
        <v>16.5</v>
      </c>
      <c r="L13" s="35">
        <f t="shared" si="4"/>
        <v>73.994741000000005</v>
      </c>
      <c r="M13" s="66" t="s">
        <v>88</v>
      </c>
    </row>
    <row r="14" spans="1:13" ht="30" customHeight="1">
      <c r="B14" s="9">
        <v>5</v>
      </c>
      <c r="C14" s="39" t="s">
        <v>43</v>
      </c>
      <c r="D14" s="38">
        <v>70.087159999999997</v>
      </c>
      <c r="E14" s="35">
        <f t="shared" si="0"/>
        <v>21.026147999999999</v>
      </c>
      <c r="F14" s="9">
        <v>94.16</v>
      </c>
      <c r="G14" s="36">
        <f t="shared" si="1"/>
        <v>28.247999999999998</v>
      </c>
      <c r="H14" s="40">
        <v>67.5</v>
      </c>
      <c r="I14" s="36">
        <f t="shared" si="2"/>
        <v>6.75</v>
      </c>
      <c r="J14" s="53">
        <v>55</v>
      </c>
      <c r="K14" s="36">
        <f t="shared" si="3"/>
        <v>16.5</v>
      </c>
      <c r="L14" s="35">
        <f t="shared" si="4"/>
        <v>72.524147999999997</v>
      </c>
      <c r="M14" s="66" t="s">
        <v>88</v>
      </c>
    </row>
    <row r="15" spans="1:13" ht="30" customHeight="1">
      <c r="B15" s="9">
        <v>6</v>
      </c>
      <c r="C15" s="39" t="s">
        <v>40</v>
      </c>
      <c r="D15" s="38">
        <v>71.575519999999997</v>
      </c>
      <c r="E15" s="35">
        <f t="shared" si="0"/>
        <v>21.472655999999997</v>
      </c>
      <c r="F15" s="9">
        <v>85.06</v>
      </c>
      <c r="G15" s="36">
        <f t="shared" si="1"/>
        <v>25.518000000000001</v>
      </c>
      <c r="H15" s="40">
        <v>71.25</v>
      </c>
      <c r="I15" s="36">
        <f t="shared" si="2"/>
        <v>7.125</v>
      </c>
      <c r="J15" s="53">
        <v>45</v>
      </c>
      <c r="K15" s="36">
        <f t="shared" si="3"/>
        <v>13.5</v>
      </c>
      <c r="L15" s="35">
        <f t="shared" si="4"/>
        <v>67.615656000000001</v>
      </c>
      <c r="M15" s="66" t="s">
        <v>88</v>
      </c>
    </row>
    <row r="16" spans="1:13" s="27" customFormat="1" ht="30" customHeight="1">
      <c r="B16" s="9">
        <v>7</v>
      </c>
      <c r="C16" s="39" t="s">
        <v>39</v>
      </c>
      <c r="D16" s="38">
        <v>75.255570000000006</v>
      </c>
      <c r="E16" s="35">
        <f t="shared" si="0"/>
        <v>22.576671000000001</v>
      </c>
      <c r="F16" s="9">
        <v>70.13</v>
      </c>
      <c r="G16" s="36">
        <f t="shared" si="1"/>
        <v>21.038999999999998</v>
      </c>
      <c r="H16" s="40">
        <v>68.75</v>
      </c>
      <c r="I16" s="36">
        <f t="shared" si="2"/>
        <v>6.875</v>
      </c>
      <c r="J16" s="53">
        <v>45</v>
      </c>
      <c r="K16" s="36">
        <f t="shared" si="3"/>
        <v>13.5</v>
      </c>
      <c r="L16" s="35">
        <f t="shared" si="4"/>
        <v>63.990670999999999</v>
      </c>
      <c r="M16" s="66" t="s">
        <v>88</v>
      </c>
    </row>
    <row r="17" spans="2:13" s="27" customFormat="1" ht="30" customHeight="1">
      <c r="B17" s="9">
        <v>8</v>
      </c>
      <c r="C17" s="39" t="s">
        <v>38</v>
      </c>
      <c r="D17" s="38">
        <v>81.703450000000004</v>
      </c>
      <c r="E17" s="35">
        <f t="shared" si="0"/>
        <v>24.511035</v>
      </c>
      <c r="F17" s="36">
        <v>89.96</v>
      </c>
      <c r="G17" s="36">
        <f t="shared" si="1"/>
        <v>26.987999999999996</v>
      </c>
      <c r="H17" s="40">
        <v>66.25</v>
      </c>
      <c r="I17" s="36">
        <f t="shared" si="2"/>
        <v>6.625</v>
      </c>
      <c r="J17" s="20"/>
      <c r="K17" s="36">
        <f t="shared" si="3"/>
        <v>0</v>
      </c>
      <c r="L17" s="35">
        <f t="shared" si="4"/>
        <v>58.124034999999992</v>
      </c>
      <c r="M17" s="65" t="s">
        <v>89</v>
      </c>
    </row>
    <row r="18" spans="2:13" s="27" customFormat="1" ht="30" customHeight="1">
      <c r="B18" s="9">
        <v>9</v>
      </c>
      <c r="C18" s="22" t="s">
        <v>35</v>
      </c>
      <c r="D18" s="23">
        <v>78.455640000000002</v>
      </c>
      <c r="E18" s="35">
        <f t="shared" si="0"/>
        <v>23.536691999999999</v>
      </c>
      <c r="F18" s="36">
        <v>81.099999999999994</v>
      </c>
      <c r="G18" s="36">
        <f t="shared" si="1"/>
        <v>24.33</v>
      </c>
      <c r="H18" s="24">
        <v>82.5</v>
      </c>
      <c r="I18" s="36">
        <f t="shared" si="2"/>
        <v>8.25</v>
      </c>
      <c r="J18" s="20"/>
      <c r="K18" s="36">
        <f t="shared" si="3"/>
        <v>0</v>
      </c>
      <c r="L18" s="35">
        <f t="shared" si="4"/>
        <v>56.116692</v>
      </c>
      <c r="M18" s="65" t="s">
        <v>89</v>
      </c>
    </row>
    <row r="19" spans="2:13" ht="30" customHeight="1">
      <c r="B19" s="9">
        <v>10</v>
      </c>
      <c r="C19" s="39" t="s">
        <v>42</v>
      </c>
      <c r="D19" s="38">
        <v>74.714640000000003</v>
      </c>
      <c r="E19" s="35">
        <f t="shared" si="0"/>
        <v>22.414391999999999</v>
      </c>
      <c r="F19" s="9">
        <v>85.06</v>
      </c>
      <c r="G19" s="36">
        <f t="shared" si="1"/>
        <v>25.518000000000001</v>
      </c>
      <c r="H19" s="40">
        <v>62.5</v>
      </c>
      <c r="I19" s="36">
        <f t="shared" si="2"/>
        <v>6.25</v>
      </c>
      <c r="J19" s="53"/>
      <c r="K19" s="36">
        <f t="shared" si="3"/>
        <v>0</v>
      </c>
      <c r="L19" s="35">
        <f t="shared" si="4"/>
        <v>54.182392</v>
      </c>
      <c r="M19" s="65" t="s">
        <v>89</v>
      </c>
    </row>
    <row r="20" spans="2:13">
      <c r="C20" s="5"/>
      <c r="D20" s="5"/>
      <c r="E20" s="5"/>
      <c r="F20" s="5"/>
      <c r="G20" s="5"/>
      <c r="H20" s="5"/>
      <c r="I20" s="6"/>
    </row>
    <row r="22" spans="2:13" ht="5.25" customHeight="1"/>
    <row r="23" spans="2:13" s="27" customFormat="1">
      <c r="B23" s="2"/>
      <c r="C23" s="2"/>
      <c r="D23" s="2"/>
      <c r="G23" s="2"/>
      <c r="H23" s="2"/>
      <c r="I23" s="2"/>
      <c r="K23" s="32"/>
      <c r="L23" s="1"/>
      <c r="M23" s="31"/>
    </row>
    <row r="24" spans="2:13" s="27" customFormat="1">
      <c r="B24" s="2"/>
      <c r="C24" s="2"/>
      <c r="D24" s="2"/>
      <c r="G24" s="2"/>
      <c r="H24" s="2"/>
      <c r="I24" s="2"/>
      <c r="K24" s="2"/>
      <c r="L24" s="2"/>
      <c r="M24" s="31"/>
    </row>
    <row r="25" spans="2:13" s="27" customFormat="1">
      <c r="B25" s="31"/>
      <c r="C25" s="2"/>
      <c r="D25" s="2"/>
      <c r="G25" s="2"/>
      <c r="H25" s="2"/>
      <c r="I25" s="2"/>
      <c r="K25" s="2"/>
      <c r="L25" s="1"/>
      <c r="M25" s="31"/>
    </row>
    <row r="26" spans="2:13">
      <c r="C26" s="5"/>
      <c r="D26" s="5"/>
      <c r="E26" s="5"/>
      <c r="F26" s="5"/>
      <c r="G26" s="5"/>
      <c r="H26" s="5"/>
      <c r="I26" s="6"/>
    </row>
    <row r="27" spans="2:13">
      <c r="C27" s="5"/>
      <c r="D27" s="5"/>
      <c r="E27" s="5"/>
      <c r="F27" s="5"/>
      <c r="G27" s="5"/>
      <c r="H27" s="5"/>
      <c r="I27" s="6"/>
    </row>
    <row r="28" spans="2:13">
      <c r="C28" s="5"/>
      <c r="D28" s="5"/>
      <c r="E28" s="5"/>
      <c r="F28" s="5"/>
      <c r="G28" s="5"/>
      <c r="H28" s="5"/>
      <c r="I28" s="6"/>
    </row>
    <row r="29" spans="2:13">
      <c r="C29" s="5"/>
      <c r="D29" s="5"/>
      <c r="E29" s="5"/>
      <c r="F29" s="5"/>
      <c r="G29" s="5"/>
      <c r="H29" s="5"/>
      <c r="I29" s="6"/>
    </row>
    <row r="30" spans="2:13">
      <c r="C30" s="5"/>
      <c r="D30" s="5"/>
      <c r="E30" s="5"/>
      <c r="F30" s="5"/>
      <c r="G30" s="5"/>
      <c r="H30" s="5"/>
      <c r="I30" s="6"/>
    </row>
    <row r="31" spans="2:13">
      <c r="C31" s="5"/>
      <c r="D31" s="5"/>
      <c r="E31" s="5"/>
      <c r="F31" s="5"/>
      <c r="G31" s="5"/>
      <c r="H31" s="5"/>
      <c r="I31" s="6"/>
    </row>
    <row r="32" spans="2:13">
      <c r="C32" s="5"/>
      <c r="D32" s="5"/>
      <c r="E32" s="5"/>
      <c r="F32" s="5"/>
      <c r="G32" s="5"/>
      <c r="H32" s="5"/>
      <c r="I32" s="6"/>
    </row>
    <row r="33" spans="3:9">
      <c r="C33" s="5"/>
      <c r="D33" s="5"/>
      <c r="E33" s="5"/>
      <c r="F33" s="5"/>
      <c r="G33" s="5"/>
      <c r="H33" s="5"/>
      <c r="I33" s="6"/>
    </row>
    <row r="34" spans="3:9">
      <c r="C34" s="5"/>
      <c r="D34" s="5"/>
      <c r="E34" s="5"/>
      <c r="F34" s="5"/>
      <c r="G34" s="5"/>
      <c r="H34" s="5"/>
      <c r="I34" s="6"/>
    </row>
    <row r="35" spans="3:9">
      <c r="C35" s="5"/>
      <c r="D35" s="5"/>
      <c r="E35" s="5"/>
      <c r="F35" s="5"/>
      <c r="G35" s="5"/>
      <c r="H35" s="5"/>
      <c r="I35" s="6"/>
    </row>
    <row r="36" spans="3:9">
      <c r="C36" s="5"/>
      <c r="D36" s="5"/>
      <c r="E36" s="5"/>
      <c r="F36" s="5"/>
      <c r="G36" s="5"/>
      <c r="H36" s="5"/>
      <c r="I36" s="6"/>
    </row>
    <row r="37" spans="3:9">
      <c r="C37" s="5"/>
      <c r="D37" s="5"/>
      <c r="E37" s="5"/>
      <c r="F37" s="5"/>
      <c r="G37" s="5"/>
      <c r="H37" s="5"/>
      <c r="I37" s="6"/>
    </row>
    <row r="38" spans="3:9">
      <c r="C38" s="5"/>
      <c r="D38" s="5"/>
      <c r="E38" s="5"/>
      <c r="F38" s="5"/>
      <c r="G38" s="5"/>
      <c r="H38" s="5"/>
      <c r="I38" s="6"/>
    </row>
    <row r="39" spans="3:9">
      <c r="C39" s="5"/>
      <c r="D39" s="5"/>
      <c r="E39" s="5"/>
      <c r="F39" s="5"/>
      <c r="G39" s="5"/>
      <c r="H39" s="5"/>
      <c r="I39" s="6"/>
    </row>
    <row r="40" spans="3:9">
      <c r="C40" s="5"/>
      <c r="D40" s="5"/>
      <c r="E40" s="5"/>
      <c r="F40" s="5"/>
      <c r="G40" s="5"/>
      <c r="H40" s="5"/>
      <c r="I40" s="6"/>
    </row>
    <row r="41" spans="3:9">
      <c r="C41" s="5"/>
      <c r="D41" s="5"/>
      <c r="E41" s="5"/>
      <c r="F41" s="5"/>
      <c r="G41" s="5"/>
      <c r="H41" s="5"/>
      <c r="I41" s="6"/>
    </row>
    <row r="42" spans="3:9">
      <c r="C42" s="5"/>
      <c r="D42" s="5"/>
      <c r="E42" s="5"/>
      <c r="F42" s="5"/>
      <c r="G42" s="5"/>
      <c r="H42" s="5"/>
      <c r="I42" s="6"/>
    </row>
  </sheetData>
  <autoFilter ref="L9:L19">
    <sortState ref="B10:M19">
      <sortCondition descending="1" ref="L9:L19"/>
    </sortState>
  </autoFilter>
  <mergeCells count="9">
    <mergeCell ref="B8:C8"/>
    <mergeCell ref="D8:F8"/>
    <mergeCell ref="I8:M8"/>
    <mergeCell ref="D2:J2"/>
    <mergeCell ref="D3:J3"/>
    <mergeCell ref="D4:J4"/>
    <mergeCell ref="B7:C7"/>
    <mergeCell ref="D7:F7"/>
    <mergeCell ref="I7:M7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8"/>
  <sheetViews>
    <sheetView topLeftCell="B1" zoomScale="80" zoomScaleNormal="80" workbookViewId="0">
      <selection activeCell="F38" sqref="F38"/>
    </sheetView>
  </sheetViews>
  <sheetFormatPr defaultColWidth="9.140625" defaultRowHeight="15.75"/>
  <cols>
    <col min="1" max="1" width="4.85546875" style="2" hidden="1" customWidth="1"/>
    <col min="2" max="2" width="5" style="1" customWidth="1"/>
    <col min="3" max="3" width="22.7109375" style="2" customWidth="1"/>
    <col min="4" max="4" width="10.140625" style="2" customWidth="1"/>
    <col min="5" max="5" width="12.7109375" style="2" customWidth="1"/>
    <col min="6" max="6" width="14.85546875" style="2" customWidth="1"/>
    <col min="7" max="7" width="17" style="2" customWidth="1"/>
    <col min="8" max="8" width="11.5703125" style="2" customWidth="1"/>
    <col min="9" max="9" width="13.5703125" style="1" customWidth="1"/>
    <col min="10" max="10" width="10.42578125" style="1" customWidth="1"/>
    <col min="11" max="11" width="16.28515625" style="2" customWidth="1"/>
    <col min="12" max="12" width="9.140625" style="2"/>
    <col min="13" max="13" width="18.140625" style="2" customWidth="1"/>
    <col min="14" max="16384" width="9.140625" style="2"/>
  </cols>
  <sheetData>
    <row r="1" spans="1:13">
      <c r="A1" s="1"/>
      <c r="B1" s="2"/>
      <c r="G1" s="1" t="s">
        <v>0</v>
      </c>
      <c r="I1" s="2"/>
    </row>
    <row r="2" spans="1:13">
      <c r="A2" s="1"/>
      <c r="B2" s="2"/>
      <c r="D2" s="75" t="s">
        <v>1</v>
      </c>
      <c r="E2" s="75"/>
      <c r="F2" s="75"/>
      <c r="G2" s="75"/>
      <c r="H2" s="75"/>
      <c r="I2" s="75"/>
      <c r="J2" s="75"/>
    </row>
    <row r="3" spans="1:13">
      <c r="A3" s="1"/>
      <c r="B3" s="2"/>
      <c r="D3" s="75" t="s">
        <v>2</v>
      </c>
      <c r="E3" s="75"/>
      <c r="F3" s="75"/>
      <c r="G3" s="75"/>
      <c r="H3" s="75"/>
      <c r="I3" s="75"/>
      <c r="J3" s="75"/>
    </row>
    <row r="4" spans="1:13" s="4" customFormat="1" ht="18.75" customHeight="1">
      <c r="A4" s="3"/>
      <c r="D4" s="76">
        <v>43496</v>
      </c>
      <c r="E4" s="77"/>
      <c r="F4" s="77"/>
      <c r="G4" s="77"/>
      <c r="H4" s="77"/>
      <c r="I4" s="77"/>
      <c r="J4" s="77"/>
    </row>
    <row r="5" spans="1:13">
      <c r="C5" s="5"/>
      <c r="D5" s="5"/>
      <c r="E5" s="5"/>
      <c r="F5" s="5"/>
      <c r="G5" s="5"/>
      <c r="H5" s="5"/>
      <c r="I5" s="6"/>
    </row>
    <row r="6" spans="1:13">
      <c r="C6" s="5"/>
      <c r="D6" s="5"/>
      <c r="E6" s="5"/>
      <c r="F6" s="5"/>
      <c r="G6" s="5"/>
      <c r="H6" s="5"/>
      <c r="I6" s="6"/>
    </row>
    <row r="7" spans="1:13" ht="30" customHeight="1">
      <c r="B7" s="72" t="s">
        <v>3</v>
      </c>
      <c r="C7" s="74"/>
      <c r="D7" s="72" t="s">
        <v>84</v>
      </c>
      <c r="E7" s="73"/>
      <c r="F7" s="74"/>
      <c r="G7" s="7" t="s">
        <v>5</v>
      </c>
      <c r="H7" s="8" t="s">
        <v>6</v>
      </c>
      <c r="I7" s="78" t="s">
        <v>7</v>
      </c>
      <c r="J7" s="78"/>
      <c r="K7" s="78"/>
      <c r="L7" s="78"/>
      <c r="M7" s="78"/>
    </row>
    <row r="8" spans="1:13" ht="48" customHeight="1" thickBot="1">
      <c r="B8" s="67" t="s">
        <v>8</v>
      </c>
      <c r="C8" s="68"/>
      <c r="D8" s="69" t="s">
        <v>50</v>
      </c>
      <c r="E8" s="70"/>
      <c r="F8" s="71"/>
      <c r="G8" s="7">
        <v>1</v>
      </c>
      <c r="H8" s="10">
        <v>7</v>
      </c>
      <c r="I8" s="72" t="s">
        <v>21</v>
      </c>
      <c r="J8" s="73"/>
      <c r="K8" s="73"/>
      <c r="L8" s="73"/>
      <c r="M8" s="74"/>
    </row>
    <row r="9" spans="1:13" ht="30" customHeight="1">
      <c r="B9" s="11" t="s">
        <v>9</v>
      </c>
      <c r="C9" s="11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3" t="s">
        <v>17</v>
      </c>
      <c r="I9" s="14" t="s">
        <v>18</v>
      </c>
      <c r="J9" s="14" t="s">
        <v>15</v>
      </c>
      <c r="K9" s="14" t="s">
        <v>16</v>
      </c>
      <c r="L9" s="15" t="s">
        <v>19</v>
      </c>
      <c r="M9" s="16" t="s">
        <v>20</v>
      </c>
    </row>
    <row r="10" spans="1:13" ht="30" customHeight="1">
      <c r="B10" s="9">
        <v>1</v>
      </c>
      <c r="C10" s="22" t="s">
        <v>45</v>
      </c>
      <c r="D10" s="23">
        <v>75.18235</v>
      </c>
      <c r="E10" s="35">
        <f t="shared" ref="E10:E15" si="0">D10*0.3</f>
        <v>22.554704999999998</v>
      </c>
      <c r="F10" s="36">
        <v>88.1</v>
      </c>
      <c r="G10" s="36">
        <f t="shared" ref="G10:G15" si="1">F10*0.3</f>
        <v>26.429999999999996</v>
      </c>
      <c r="H10" s="24">
        <v>76.25</v>
      </c>
      <c r="I10" s="36">
        <f t="shared" ref="I10:I15" si="2">H10*0.1</f>
        <v>7.625</v>
      </c>
      <c r="J10" s="20">
        <v>80</v>
      </c>
      <c r="K10" s="36">
        <f t="shared" ref="K10:K15" si="3">J10*0.3</f>
        <v>24</v>
      </c>
      <c r="L10" s="35">
        <f t="shared" ref="L10:L15" si="4">E10+G10+I10+K10</f>
        <v>80.609704999999991</v>
      </c>
      <c r="M10" s="64" t="s">
        <v>90</v>
      </c>
    </row>
    <row r="11" spans="1:13" ht="30" customHeight="1">
      <c r="B11" s="9">
        <v>2</v>
      </c>
      <c r="C11" s="34" t="s">
        <v>47</v>
      </c>
      <c r="D11" s="23">
        <v>72.904290000000003</v>
      </c>
      <c r="E11" s="35">
        <f t="shared" si="0"/>
        <v>21.871286999999999</v>
      </c>
      <c r="F11" s="36">
        <v>67.33</v>
      </c>
      <c r="G11" s="36">
        <f t="shared" si="1"/>
        <v>20.198999999999998</v>
      </c>
      <c r="H11" s="24">
        <v>65</v>
      </c>
      <c r="I11" s="36">
        <f t="shared" si="2"/>
        <v>6.5</v>
      </c>
      <c r="J11" s="20">
        <v>65</v>
      </c>
      <c r="K11" s="36">
        <f t="shared" si="3"/>
        <v>19.5</v>
      </c>
      <c r="L11" s="35">
        <f t="shared" si="4"/>
        <v>68.070286999999993</v>
      </c>
      <c r="M11" s="64" t="s">
        <v>87</v>
      </c>
    </row>
    <row r="12" spans="1:13" ht="30" customHeight="1">
      <c r="B12" s="9">
        <v>3</v>
      </c>
      <c r="C12" s="22" t="s">
        <v>48</v>
      </c>
      <c r="D12" s="23">
        <v>70.298280000000005</v>
      </c>
      <c r="E12" s="35">
        <f t="shared" si="0"/>
        <v>21.089484000000002</v>
      </c>
      <c r="F12" s="9">
        <v>82.26</v>
      </c>
      <c r="G12" s="36">
        <f t="shared" si="1"/>
        <v>24.678000000000001</v>
      </c>
      <c r="H12" s="24">
        <v>68.75</v>
      </c>
      <c r="I12" s="36">
        <f t="shared" si="2"/>
        <v>6.875</v>
      </c>
      <c r="J12" s="53">
        <v>45</v>
      </c>
      <c r="K12" s="36">
        <f t="shared" si="3"/>
        <v>13.5</v>
      </c>
      <c r="L12" s="35">
        <f t="shared" si="4"/>
        <v>66.142483999999996</v>
      </c>
      <c r="M12" s="37" t="s">
        <v>88</v>
      </c>
    </row>
    <row r="13" spans="1:13" ht="30" customHeight="1">
      <c r="B13" s="9">
        <v>4</v>
      </c>
      <c r="C13" s="22" t="s">
        <v>46</v>
      </c>
      <c r="D13" s="23">
        <v>71.575119999999998</v>
      </c>
      <c r="E13" s="35">
        <f t="shared" si="0"/>
        <v>21.472535999999998</v>
      </c>
      <c r="F13" s="36">
        <v>79.459999999999994</v>
      </c>
      <c r="G13" s="36">
        <f t="shared" si="1"/>
        <v>23.837999999999997</v>
      </c>
      <c r="H13" s="24">
        <v>70</v>
      </c>
      <c r="I13" s="36">
        <f t="shared" si="2"/>
        <v>7</v>
      </c>
      <c r="J13" s="20">
        <v>45</v>
      </c>
      <c r="K13" s="36">
        <f t="shared" si="3"/>
        <v>13.5</v>
      </c>
      <c r="L13" s="35">
        <f t="shared" si="4"/>
        <v>65.810535999999999</v>
      </c>
      <c r="M13" s="37" t="s">
        <v>88</v>
      </c>
    </row>
    <row r="14" spans="1:13" ht="30" customHeight="1">
      <c r="B14" s="9">
        <v>5</v>
      </c>
      <c r="C14" s="22" t="s">
        <v>44</v>
      </c>
      <c r="D14" s="23">
        <v>73.374619999999993</v>
      </c>
      <c r="E14" s="35">
        <f t="shared" si="0"/>
        <v>22.012385999999996</v>
      </c>
      <c r="F14" s="36">
        <v>65.930000000000007</v>
      </c>
      <c r="G14" s="36">
        <f t="shared" si="1"/>
        <v>19.779</v>
      </c>
      <c r="H14" s="24">
        <v>80</v>
      </c>
      <c r="I14" s="36">
        <f t="shared" si="2"/>
        <v>8</v>
      </c>
      <c r="J14" s="20">
        <v>30</v>
      </c>
      <c r="K14" s="36">
        <f t="shared" si="3"/>
        <v>9</v>
      </c>
      <c r="L14" s="35">
        <f t="shared" si="4"/>
        <v>58.791385999999996</v>
      </c>
      <c r="M14" s="37" t="s">
        <v>88</v>
      </c>
    </row>
    <row r="15" spans="1:13" ht="30" customHeight="1">
      <c r="B15" s="9">
        <v>6</v>
      </c>
      <c r="C15" s="22" t="s">
        <v>49</v>
      </c>
      <c r="D15" s="23">
        <v>72.377269999999996</v>
      </c>
      <c r="E15" s="35">
        <f t="shared" si="0"/>
        <v>21.713180999999999</v>
      </c>
      <c r="F15" s="53">
        <v>73.400000000000006</v>
      </c>
      <c r="G15" s="36">
        <f t="shared" si="1"/>
        <v>22.02</v>
      </c>
      <c r="H15" s="24">
        <v>63.75</v>
      </c>
      <c r="I15" s="36">
        <f t="shared" si="2"/>
        <v>6.375</v>
      </c>
      <c r="J15" s="53"/>
      <c r="K15" s="36">
        <f t="shared" si="3"/>
        <v>0</v>
      </c>
      <c r="L15" s="35">
        <f t="shared" si="4"/>
        <v>50.108181000000002</v>
      </c>
      <c r="M15" s="37" t="s">
        <v>89</v>
      </c>
    </row>
    <row r="16" spans="1:13">
      <c r="C16" s="5"/>
      <c r="D16" s="5"/>
      <c r="E16" s="5"/>
      <c r="F16" s="5"/>
      <c r="G16" s="5"/>
      <c r="H16" s="5"/>
      <c r="I16" s="6"/>
    </row>
    <row r="17" spans="2:13">
      <c r="C17" s="5"/>
      <c r="D17" s="5"/>
      <c r="E17" s="5"/>
      <c r="F17" s="5"/>
      <c r="G17" s="5"/>
      <c r="H17" s="5"/>
      <c r="I17" s="6"/>
    </row>
    <row r="19" spans="2:13" s="27" customFormat="1">
      <c r="B19" s="28"/>
      <c r="D19" s="28"/>
      <c r="G19" s="28"/>
      <c r="H19" s="28"/>
      <c r="K19" s="29"/>
      <c r="L19" s="30"/>
      <c r="M19" s="31"/>
    </row>
    <row r="20" spans="2:13" s="27" customFormat="1">
      <c r="B20" s="28"/>
      <c r="D20" s="28"/>
      <c r="G20" s="28"/>
      <c r="H20" s="28"/>
      <c r="K20" s="28"/>
      <c r="L20" s="28"/>
      <c r="M20" s="31"/>
    </row>
    <row r="21" spans="2:13" s="27" customFormat="1">
      <c r="B21" s="31"/>
      <c r="D21" s="28"/>
      <c r="G21" s="28"/>
      <c r="H21" s="28"/>
      <c r="K21" s="28"/>
      <c r="L21" s="30"/>
      <c r="M21" s="31"/>
    </row>
    <row r="22" spans="2:13">
      <c r="C22" s="5"/>
      <c r="D22" s="5"/>
      <c r="E22" s="5"/>
      <c r="F22" s="5"/>
      <c r="G22" s="5"/>
      <c r="H22" s="5"/>
      <c r="I22" s="6"/>
    </row>
    <row r="23" spans="2:13">
      <c r="C23" s="5"/>
      <c r="D23" s="5"/>
      <c r="E23" s="5"/>
      <c r="F23" s="5"/>
      <c r="G23" s="5"/>
      <c r="H23" s="5"/>
      <c r="I23" s="6"/>
    </row>
    <row r="24" spans="2:13">
      <c r="C24" s="5"/>
      <c r="D24" s="5"/>
      <c r="E24" s="5"/>
      <c r="F24" s="5"/>
      <c r="G24" s="5"/>
      <c r="H24" s="5"/>
      <c r="I24" s="6"/>
    </row>
    <row r="25" spans="2:13">
      <c r="C25" s="5"/>
      <c r="D25" s="5"/>
      <c r="E25" s="5"/>
      <c r="F25" s="5"/>
      <c r="G25" s="5"/>
      <c r="H25" s="5"/>
      <c r="I25" s="6"/>
    </row>
    <row r="26" spans="2:13">
      <c r="C26" s="5"/>
      <c r="D26" s="5"/>
      <c r="E26" s="5"/>
      <c r="F26" s="5"/>
      <c r="G26" s="5"/>
      <c r="H26" s="5"/>
      <c r="I26" s="6"/>
    </row>
    <row r="27" spans="2:13">
      <c r="C27" s="5"/>
      <c r="D27" s="5"/>
      <c r="E27" s="5"/>
      <c r="F27" s="5"/>
      <c r="G27" s="5"/>
      <c r="H27" s="5"/>
      <c r="I27" s="6"/>
    </row>
    <row r="28" spans="2:13">
      <c r="C28" s="5"/>
      <c r="D28" s="5"/>
      <c r="E28" s="5"/>
      <c r="F28" s="5"/>
      <c r="G28" s="5"/>
      <c r="H28" s="5"/>
      <c r="I28" s="6"/>
    </row>
    <row r="29" spans="2:13">
      <c r="C29" s="5"/>
      <c r="D29" s="5"/>
      <c r="E29" s="5"/>
      <c r="F29" s="5"/>
      <c r="G29" s="5"/>
      <c r="H29" s="5"/>
      <c r="I29" s="6"/>
    </row>
    <row r="30" spans="2:13">
      <c r="C30" s="5"/>
      <c r="D30" s="5"/>
      <c r="E30" s="5"/>
      <c r="F30" s="5"/>
      <c r="G30" s="5"/>
      <c r="H30" s="5"/>
      <c r="I30" s="6"/>
    </row>
    <row r="31" spans="2:13">
      <c r="C31" s="5"/>
      <c r="D31" s="5"/>
      <c r="E31" s="5"/>
      <c r="F31" s="5"/>
      <c r="G31" s="5"/>
      <c r="H31" s="5"/>
      <c r="I31" s="6"/>
    </row>
    <row r="32" spans="2:13">
      <c r="C32" s="5"/>
      <c r="D32" s="5"/>
      <c r="E32" s="5"/>
      <c r="F32" s="5"/>
      <c r="G32" s="5"/>
      <c r="H32" s="5"/>
      <c r="I32" s="6"/>
    </row>
    <row r="33" spans="3:9">
      <c r="C33" s="5"/>
      <c r="D33" s="5"/>
      <c r="E33" s="5"/>
      <c r="F33" s="5"/>
      <c r="G33" s="5"/>
      <c r="H33" s="5"/>
      <c r="I33" s="6"/>
    </row>
    <row r="34" spans="3:9">
      <c r="C34" s="5"/>
      <c r="D34" s="5"/>
      <c r="E34" s="5"/>
      <c r="F34" s="5"/>
      <c r="G34" s="5"/>
      <c r="H34" s="5"/>
      <c r="I34" s="6"/>
    </row>
    <row r="35" spans="3:9">
      <c r="C35" s="5"/>
      <c r="D35" s="5"/>
      <c r="E35" s="5"/>
      <c r="F35" s="5"/>
      <c r="G35" s="5"/>
      <c r="H35" s="5"/>
      <c r="I35" s="6"/>
    </row>
    <row r="36" spans="3:9">
      <c r="C36" s="5"/>
      <c r="D36" s="5"/>
      <c r="E36" s="5"/>
      <c r="F36" s="5"/>
      <c r="G36" s="5"/>
      <c r="H36" s="5"/>
      <c r="I36" s="6"/>
    </row>
    <row r="37" spans="3:9">
      <c r="C37" s="5"/>
      <c r="D37" s="5"/>
      <c r="E37" s="5"/>
      <c r="F37" s="5"/>
      <c r="G37" s="5"/>
      <c r="H37" s="5"/>
      <c r="I37" s="6"/>
    </row>
    <row r="38" spans="3:9">
      <c r="C38" s="5"/>
      <c r="D38" s="5"/>
      <c r="E38" s="5"/>
      <c r="F38" s="5"/>
      <c r="G38" s="5"/>
      <c r="H38" s="5"/>
      <c r="I38" s="6"/>
    </row>
  </sheetData>
  <autoFilter ref="L9:L15">
    <sortState ref="B10:M15">
      <sortCondition descending="1" ref="L9:L15"/>
    </sortState>
  </autoFilter>
  <mergeCells count="9">
    <mergeCell ref="B8:C8"/>
    <mergeCell ref="D8:F8"/>
    <mergeCell ref="I8:M8"/>
    <mergeCell ref="D2:J2"/>
    <mergeCell ref="D3:J3"/>
    <mergeCell ref="D4:J4"/>
    <mergeCell ref="B7:C7"/>
    <mergeCell ref="D7:F7"/>
    <mergeCell ref="I7:M7"/>
  </mergeCells>
  <pageMargins left="0.7" right="0.7" top="0.75" bottom="0.75" header="0.3" footer="0.3"/>
  <pageSetup paperSize="9" scale="81" orientation="landscape" r:id="rId1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topLeftCell="B1" zoomScale="80" zoomScaleNormal="80" workbookViewId="0">
      <selection activeCell="G28" sqref="G28"/>
    </sheetView>
  </sheetViews>
  <sheetFormatPr defaultColWidth="9.140625" defaultRowHeight="15.75"/>
  <cols>
    <col min="1" max="1" width="4.85546875" style="2" hidden="1" customWidth="1"/>
    <col min="2" max="2" width="5" style="1" customWidth="1"/>
    <col min="3" max="3" width="22.7109375" style="2" customWidth="1"/>
    <col min="4" max="4" width="10.140625" style="2" customWidth="1"/>
    <col min="5" max="5" width="12.7109375" style="2" customWidth="1"/>
    <col min="6" max="6" width="14.85546875" style="2" customWidth="1"/>
    <col min="7" max="7" width="17" style="2" customWidth="1"/>
    <col min="8" max="8" width="11.5703125" style="2" customWidth="1"/>
    <col min="9" max="9" width="13.5703125" style="1" customWidth="1"/>
    <col min="10" max="10" width="10.42578125" style="1" customWidth="1"/>
    <col min="11" max="11" width="16.28515625" style="2" customWidth="1"/>
    <col min="12" max="12" width="9.140625" style="2"/>
    <col min="13" max="13" width="18.140625" style="2" customWidth="1"/>
    <col min="14" max="16384" width="9.140625" style="2"/>
  </cols>
  <sheetData>
    <row r="1" spans="1:13">
      <c r="A1" s="1"/>
      <c r="B1" s="2"/>
      <c r="G1" s="1" t="s">
        <v>0</v>
      </c>
      <c r="I1" s="2"/>
    </row>
    <row r="2" spans="1:13">
      <c r="A2" s="1"/>
      <c r="B2" s="2"/>
      <c r="D2" s="75" t="s">
        <v>1</v>
      </c>
      <c r="E2" s="75"/>
      <c r="F2" s="75"/>
      <c r="G2" s="75"/>
      <c r="H2" s="75"/>
      <c r="I2" s="75"/>
      <c r="J2" s="75"/>
    </row>
    <row r="3" spans="1:13">
      <c r="A3" s="1"/>
      <c r="B3" s="2"/>
      <c r="D3" s="75" t="s">
        <v>2</v>
      </c>
      <c r="E3" s="75"/>
      <c r="F3" s="75"/>
      <c r="G3" s="75"/>
      <c r="H3" s="75"/>
      <c r="I3" s="75"/>
      <c r="J3" s="75"/>
    </row>
    <row r="4" spans="1:13" s="4" customFormat="1" ht="18.75" customHeight="1">
      <c r="A4" s="3"/>
      <c r="D4" s="76">
        <v>43496</v>
      </c>
      <c r="E4" s="77"/>
      <c r="F4" s="77"/>
      <c r="G4" s="77"/>
      <c r="H4" s="77"/>
      <c r="I4" s="77"/>
      <c r="J4" s="77"/>
    </row>
    <row r="5" spans="1:13">
      <c r="C5" s="5"/>
      <c r="D5" s="5"/>
      <c r="E5" s="5"/>
      <c r="F5" s="5"/>
      <c r="G5" s="5"/>
      <c r="H5" s="5"/>
      <c r="I5" s="6"/>
    </row>
    <row r="6" spans="1:13">
      <c r="C6" s="5"/>
      <c r="D6" s="5"/>
      <c r="E6" s="5"/>
      <c r="F6" s="5"/>
      <c r="G6" s="5"/>
      <c r="H6" s="5"/>
      <c r="I6" s="6"/>
    </row>
    <row r="7" spans="1:13" ht="30" customHeight="1">
      <c r="B7" s="72" t="s">
        <v>3</v>
      </c>
      <c r="C7" s="74"/>
      <c r="D7" s="72" t="s">
        <v>84</v>
      </c>
      <c r="E7" s="73"/>
      <c r="F7" s="74"/>
      <c r="G7" s="7" t="s">
        <v>5</v>
      </c>
      <c r="H7" s="8" t="s">
        <v>6</v>
      </c>
      <c r="I7" s="78" t="s">
        <v>7</v>
      </c>
      <c r="J7" s="78"/>
      <c r="K7" s="78"/>
      <c r="L7" s="78"/>
      <c r="M7" s="78"/>
    </row>
    <row r="8" spans="1:13" ht="48" customHeight="1" thickBot="1">
      <c r="B8" s="67" t="s">
        <v>8</v>
      </c>
      <c r="C8" s="68"/>
      <c r="D8" s="69" t="s">
        <v>61</v>
      </c>
      <c r="E8" s="70"/>
      <c r="F8" s="71"/>
      <c r="G8" s="7">
        <v>1</v>
      </c>
      <c r="H8" s="10">
        <v>7</v>
      </c>
      <c r="I8" s="72" t="s">
        <v>21</v>
      </c>
      <c r="J8" s="73"/>
      <c r="K8" s="73"/>
      <c r="L8" s="73"/>
      <c r="M8" s="74"/>
    </row>
    <row r="9" spans="1:13" ht="30" customHeight="1">
      <c r="B9" s="11" t="s">
        <v>9</v>
      </c>
      <c r="C9" s="11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3" t="s">
        <v>17</v>
      </c>
      <c r="I9" s="14" t="s">
        <v>18</v>
      </c>
      <c r="J9" s="14" t="s">
        <v>15</v>
      </c>
      <c r="K9" s="14" t="s">
        <v>16</v>
      </c>
      <c r="L9" s="15" t="s">
        <v>19</v>
      </c>
      <c r="M9" s="16" t="s">
        <v>20</v>
      </c>
    </row>
    <row r="10" spans="1:13" ht="30" customHeight="1">
      <c r="B10" s="9">
        <v>1</v>
      </c>
      <c r="C10" s="39" t="s">
        <v>60</v>
      </c>
      <c r="D10" s="38">
        <v>71.572140000000005</v>
      </c>
      <c r="E10" s="35">
        <f t="shared" ref="E10:E19" si="0">D10*0.3</f>
        <v>21.471641999999999</v>
      </c>
      <c r="F10" s="9">
        <v>71.53</v>
      </c>
      <c r="G10" s="36">
        <f t="shared" ref="G10:G19" si="1">F10*0.3</f>
        <v>21.459</v>
      </c>
      <c r="H10" s="40">
        <v>83.75</v>
      </c>
      <c r="I10" s="36">
        <f t="shared" ref="I10:I19" si="2">H10*0.1</f>
        <v>8.375</v>
      </c>
      <c r="J10" s="53">
        <v>65</v>
      </c>
      <c r="K10" s="36">
        <f t="shared" ref="K10:K19" si="3">J10*0.3</f>
        <v>19.5</v>
      </c>
      <c r="L10" s="35">
        <f t="shared" ref="L10:L19" si="4">E10+G10+I10+K10</f>
        <v>70.805642000000006</v>
      </c>
      <c r="M10" s="37" t="s">
        <v>90</v>
      </c>
    </row>
    <row r="11" spans="1:13" ht="30" customHeight="1">
      <c r="B11" s="9">
        <v>2</v>
      </c>
      <c r="C11" s="39" t="s">
        <v>57</v>
      </c>
      <c r="D11" s="38">
        <v>80.04804</v>
      </c>
      <c r="E11" s="35">
        <f t="shared" si="0"/>
        <v>24.014412</v>
      </c>
      <c r="F11" s="9">
        <v>75.959999999999994</v>
      </c>
      <c r="G11" s="36">
        <f t="shared" si="1"/>
        <v>22.787999999999997</v>
      </c>
      <c r="H11" s="40">
        <v>72.5</v>
      </c>
      <c r="I11" s="36">
        <f t="shared" si="2"/>
        <v>7.25</v>
      </c>
      <c r="J11" s="53">
        <v>45</v>
      </c>
      <c r="K11" s="36">
        <f t="shared" si="3"/>
        <v>13.5</v>
      </c>
      <c r="L11" s="35">
        <f t="shared" si="4"/>
        <v>67.552412000000004</v>
      </c>
      <c r="M11" s="58" t="s">
        <v>87</v>
      </c>
    </row>
    <row r="12" spans="1:13" ht="30" customHeight="1">
      <c r="B12" s="9">
        <v>3</v>
      </c>
      <c r="C12" s="57" t="s">
        <v>58</v>
      </c>
      <c r="D12" s="23">
        <v>76.268029999999996</v>
      </c>
      <c r="E12" s="35">
        <f t="shared" si="0"/>
        <v>22.880408999999997</v>
      </c>
      <c r="F12" s="53">
        <v>76.900000000000006</v>
      </c>
      <c r="G12" s="36">
        <f t="shared" si="1"/>
        <v>23.07</v>
      </c>
      <c r="H12" s="24">
        <v>77.5</v>
      </c>
      <c r="I12" s="36">
        <f t="shared" si="2"/>
        <v>7.75</v>
      </c>
      <c r="J12" s="53">
        <v>35</v>
      </c>
      <c r="K12" s="36">
        <f t="shared" si="3"/>
        <v>10.5</v>
      </c>
      <c r="L12" s="35">
        <f t="shared" si="4"/>
        <v>64.200408999999993</v>
      </c>
      <c r="M12" s="58" t="s">
        <v>88</v>
      </c>
    </row>
    <row r="13" spans="1:13" ht="35.25" customHeight="1">
      <c r="B13" s="9">
        <v>4</v>
      </c>
      <c r="C13" s="56" t="s">
        <v>54</v>
      </c>
      <c r="D13" s="38">
        <v>81.406199999999998</v>
      </c>
      <c r="E13" s="35">
        <f t="shared" si="0"/>
        <v>24.421859999999999</v>
      </c>
      <c r="F13" s="36">
        <v>87.4</v>
      </c>
      <c r="G13" s="36">
        <f t="shared" si="1"/>
        <v>26.220000000000002</v>
      </c>
      <c r="H13" s="40">
        <v>75</v>
      </c>
      <c r="I13" s="36">
        <f t="shared" si="2"/>
        <v>7.5</v>
      </c>
      <c r="J13" s="20">
        <v>20</v>
      </c>
      <c r="K13" s="36">
        <f t="shared" si="3"/>
        <v>6</v>
      </c>
      <c r="L13" s="35">
        <f t="shared" si="4"/>
        <v>64.141860000000008</v>
      </c>
      <c r="M13" s="58" t="s">
        <v>88</v>
      </c>
    </row>
    <row r="14" spans="1:13" ht="35.25" customHeight="1">
      <c r="B14" s="9">
        <v>5</v>
      </c>
      <c r="C14" s="56" t="s">
        <v>59</v>
      </c>
      <c r="D14" s="38">
        <v>79.356179999999995</v>
      </c>
      <c r="E14" s="35">
        <f t="shared" si="0"/>
        <v>23.806853999999998</v>
      </c>
      <c r="F14" s="9">
        <v>67.33</v>
      </c>
      <c r="G14" s="36">
        <f t="shared" si="1"/>
        <v>20.198999999999998</v>
      </c>
      <c r="H14" s="40">
        <v>72.5</v>
      </c>
      <c r="I14" s="36">
        <f t="shared" si="2"/>
        <v>7.25</v>
      </c>
      <c r="J14" s="53">
        <v>35</v>
      </c>
      <c r="K14" s="36">
        <f t="shared" si="3"/>
        <v>10.5</v>
      </c>
      <c r="L14" s="35">
        <f t="shared" si="4"/>
        <v>61.755853999999999</v>
      </c>
      <c r="M14" s="58" t="s">
        <v>88</v>
      </c>
    </row>
    <row r="15" spans="1:13" ht="30" customHeight="1">
      <c r="B15" s="9">
        <v>6</v>
      </c>
      <c r="C15" s="39" t="s">
        <v>51</v>
      </c>
      <c r="D15" s="38">
        <v>85.371780000000001</v>
      </c>
      <c r="E15" s="35">
        <f t="shared" si="0"/>
        <v>25.611533999999999</v>
      </c>
      <c r="F15" s="36">
        <v>70.599999999999994</v>
      </c>
      <c r="G15" s="36">
        <f t="shared" si="1"/>
        <v>21.179999999999996</v>
      </c>
      <c r="H15" s="40">
        <v>87.5</v>
      </c>
      <c r="I15" s="36">
        <f t="shared" si="2"/>
        <v>8.75</v>
      </c>
      <c r="J15" s="20">
        <v>20</v>
      </c>
      <c r="K15" s="36">
        <f t="shared" si="3"/>
        <v>6</v>
      </c>
      <c r="L15" s="35">
        <f t="shared" si="4"/>
        <v>61.541533999999999</v>
      </c>
      <c r="M15" s="58" t="s">
        <v>88</v>
      </c>
    </row>
    <row r="16" spans="1:13" s="27" customFormat="1" ht="30" customHeight="1">
      <c r="B16" s="9">
        <v>7</v>
      </c>
      <c r="C16" s="22" t="s">
        <v>52</v>
      </c>
      <c r="D16" s="23">
        <v>84.858800000000002</v>
      </c>
      <c r="E16" s="35">
        <f t="shared" si="0"/>
        <v>25.457640000000001</v>
      </c>
      <c r="F16" s="36">
        <v>82.26</v>
      </c>
      <c r="G16" s="36">
        <f t="shared" si="1"/>
        <v>24.678000000000001</v>
      </c>
      <c r="H16" s="24">
        <v>75</v>
      </c>
      <c r="I16" s="36">
        <f t="shared" si="2"/>
        <v>7.5</v>
      </c>
      <c r="J16" s="20">
        <v>10</v>
      </c>
      <c r="K16" s="36">
        <f t="shared" si="3"/>
        <v>3</v>
      </c>
      <c r="L16" s="35">
        <f t="shared" si="4"/>
        <v>60.635640000000002</v>
      </c>
      <c r="M16" s="58" t="s">
        <v>88</v>
      </c>
    </row>
    <row r="17" spans="2:13" s="27" customFormat="1" ht="30" customHeight="1">
      <c r="B17" s="9">
        <v>8</v>
      </c>
      <c r="C17" s="39" t="s">
        <v>53</v>
      </c>
      <c r="D17" s="38">
        <v>80.330169999999995</v>
      </c>
      <c r="E17" s="35">
        <f t="shared" si="0"/>
        <v>24.099050999999999</v>
      </c>
      <c r="F17" s="36">
        <v>71.760000000000005</v>
      </c>
      <c r="G17" s="36">
        <f t="shared" si="1"/>
        <v>21.528000000000002</v>
      </c>
      <c r="H17" s="40">
        <v>80</v>
      </c>
      <c r="I17" s="36">
        <f t="shared" si="2"/>
        <v>8</v>
      </c>
      <c r="J17" s="20">
        <v>20</v>
      </c>
      <c r="K17" s="36">
        <f t="shared" si="3"/>
        <v>6</v>
      </c>
      <c r="L17" s="35">
        <f t="shared" si="4"/>
        <v>59.627051000000002</v>
      </c>
      <c r="M17" s="58" t="s">
        <v>88</v>
      </c>
    </row>
    <row r="18" spans="2:13" s="27" customFormat="1" ht="33.75" customHeight="1">
      <c r="B18" s="9">
        <v>9</v>
      </c>
      <c r="C18" s="57" t="s">
        <v>55</v>
      </c>
      <c r="D18" s="23">
        <v>86.347710000000006</v>
      </c>
      <c r="E18" s="35">
        <f t="shared" si="0"/>
        <v>25.904313000000002</v>
      </c>
      <c r="F18" s="9">
        <v>88.33</v>
      </c>
      <c r="G18" s="36">
        <f t="shared" si="1"/>
        <v>26.498999999999999</v>
      </c>
      <c r="H18" s="24">
        <v>65</v>
      </c>
      <c r="I18" s="36">
        <f t="shared" si="2"/>
        <v>6.5</v>
      </c>
      <c r="J18" s="53"/>
      <c r="K18" s="36">
        <f t="shared" si="3"/>
        <v>0</v>
      </c>
      <c r="L18" s="35">
        <f t="shared" si="4"/>
        <v>58.903312999999997</v>
      </c>
      <c r="M18" s="37" t="s">
        <v>89</v>
      </c>
    </row>
    <row r="19" spans="2:13" ht="30" customHeight="1">
      <c r="B19" s="9">
        <v>10</v>
      </c>
      <c r="C19" s="39" t="s">
        <v>56</v>
      </c>
      <c r="D19" s="38">
        <v>79.603819999999999</v>
      </c>
      <c r="E19" s="35">
        <f t="shared" si="0"/>
        <v>23.881145999999998</v>
      </c>
      <c r="F19" s="9">
        <v>81.33</v>
      </c>
      <c r="G19" s="36">
        <f t="shared" si="1"/>
        <v>24.398999999999997</v>
      </c>
      <c r="H19" s="40">
        <v>75</v>
      </c>
      <c r="I19" s="36">
        <f t="shared" si="2"/>
        <v>7.5</v>
      </c>
      <c r="J19" s="53"/>
      <c r="K19" s="36">
        <f t="shared" si="3"/>
        <v>0</v>
      </c>
      <c r="L19" s="35">
        <f t="shared" si="4"/>
        <v>55.780145999999995</v>
      </c>
      <c r="M19" s="37" t="s">
        <v>89</v>
      </c>
    </row>
    <row r="20" spans="2:13">
      <c r="C20" s="5"/>
      <c r="D20" s="5"/>
      <c r="E20" s="5"/>
      <c r="F20" s="5"/>
      <c r="G20" s="5"/>
      <c r="H20" s="5"/>
      <c r="I20" s="6"/>
    </row>
    <row r="21" spans="2:13">
      <c r="C21" s="5"/>
      <c r="D21" s="5"/>
      <c r="E21" s="5"/>
      <c r="F21" s="5"/>
      <c r="G21" s="5"/>
      <c r="H21" s="5"/>
      <c r="I21" s="6"/>
    </row>
    <row r="22" spans="2:13">
      <c r="C22" s="5"/>
      <c r="D22" s="5"/>
      <c r="E22" s="5"/>
      <c r="F22" s="5"/>
      <c r="G22" s="5"/>
      <c r="H22" s="5"/>
      <c r="I22" s="6"/>
    </row>
    <row r="23" spans="2:13" s="27" customFormat="1">
      <c r="B23" s="2"/>
      <c r="C23" s="2"/>
      <c r="D23" s="2"/>
      <c r="G23" s="2"/>
      <c r="H23" s="2"/>
      <c r="K23" s="32"/>
      <c r="L23" s="1"/>
      <c r="M23" s="31"/>
    </row>
    <row r="24" spans="2:13" s="27" customFormat="1">
      <c r="B24" s="2"/>
      <c r="C24" s="2"/>
      <c r="D24" s="2"/>
      <c r="G24" s="2"/>
      <c r="H24" s="2"/>
      <c r="K24" s="2"/>
      <c r="L24" s="2"/>
      <c r="M24" s="31"/>
    </row>
    <row r="25" spans="2:13" s="27" customFormat="1">
      <c r="B25" s="31"/>
      <c r="C25" s="2"/>
      <c r="D25" s="2"/>
      <c r="G25" s="2"/>
      <c r="H25" s="2"/>
      <c r="K25" s="2"/>
      <c r="L25" s="1"/>
      <c r="M25" s="31"/>
    </row>
    <row r="26" spans="2:13">
      <c r="C26" s="5"/>
      <c r="D26" s="5"/>
      <c r="F26" s="5"/>
      <c r="G26" s="5"/>
      <c r="H26" s="5"/>
      <c r="I26" s="6"/>
    </row>
    <row r="27" spans="2:13">
      <c r="C27" s="5"/>
      <c r="D27" s="5"/>
      <c r="E27" s="5"/>
      <c r="F27" s="5"/>
      <c r="G27" s="5"/>
      <c r="H27" s="5"/>
      <c r="I27" s="6"/>
    </row>
    <row r="28" spans="2:13">
      <c r="C28" s="5"/>
      <c r="D28" s="5"/>
      <c r="E28" s="5"/>
      <c r="F28" s="5"/>
      <c r="G28" s="5"/>
      <c r="H28" s="5"/>
      <c r="I28" s="6"/>
    </row>
    <row r="29" spans="2:13">
      <c r="C29" s="5"/>
      <c r="D29" s="5"/>
      <c r="E29" s="5"/>
      <c r="F29" s="5"/>
      <c r="G29" s="5"/>
      <c r="H29" s="5"/>
      <c r="I29" s="6"/>
    </row>
    <row r="30" spans="2:13">
      <c r="C30" s="5"/>
      <c r="D30" s="5"/>
      <c r="E30" s="5"/>
      <c r="F30" s="5"/>
      <c r="G30" s="5"/>
      <c r="H30" s="5"/>
      <c r="I30" s="6"/>
    </row>
    <row r="31" spans="2:13">
      <c r="C31" s="5"/>
      <c r="D31" s="5"/>
      <c r="E31" s="5"/>
      <c r="F31" s="5"/>
      <c r="G31" s="5"/>
      <c r="H31" s="5"/>
      <c r="I31" s="6"/>
    </row>
    <row r="32" spans="2:13">
      <c r="C32" s="5"/>
      <c r="D32" s="5"/>
      <c r="E32" s="5"/>
      <c r="F32" s="5"/>
      <c r="G32" s="5"/>
      <c r="H32" s="5"/>
      <c r="I32" s="6"/>
    </row>
    <row r="33" spans="3:9">
      <c r="C33" s="5"/>
      <c r="D33" s="5"/>
      <c r="E33" s="5"/>
      <c r="F33" s="5"/>
      <c r="G33" s="5"/>
      <c r="H33" s="5"/>
      <c r="I33" s="6"/>
    </row>
    <row r="34" spans="3:9">
      <c r="C34" s="5"/>
      <c r="D34" s="5"/>
      <c r="E34" s="5"/>
      <c r="F34" s="5"/>
      <c r="G34" s="5"/>
      <c r="H34" s="5"/>
      <c r="I34" s="6"/>
    </row>
    <row r="35" spans="3:9">
      <c r="C35" s="5"/>
      <c r="D35" s="5"/>
      <c r="E35" s="5"/>
      <c r="F35" s="5"/>
      <c r="G35" s="5"/>
      <c r="H35" s="5"/>
      <c r="I35" s="6"/>
    </row>
    <row r="36" spans="3:9">
      <c r="C36" s="5"/>
      <c r="D36" s="5"/>
      <c r="E36" s="5"/>
      <c r="F36" s="5"/>
      <c r="G36" s="5"/>
      <c r="H36" s="5"/>
      <c r="I36" s="6"/>
    </row>
    <row r="37" spans="3:9">
      <c r="C37" s="5"/>
      <c r="D37" s="5"/>
      <c r="E37" s="5"/>
      <c r="F37" s="5"/>
      <c r="G37" s="5"/>
      <c r="H37" s="5"/>
      <c r="I37" s="6"/>
    </row>
    <row r="38" spans="3:9">
      <c r="C38" s="5"/>
      <c r="D38" s="5"/>
      <c r="E38" s="5"/>
      <c r="F38" s="5"/>
      <c r="G38" s="5"/>
      <c r="H38" s="5"/>
      <c r="I38" s="6"/>
    </row>
    <row r="39" spans="3:9">
      <c r="C39" s="5"/>
      <c r="D39" s="5"/>
      <c r="E39" s="5"/>
      <c r="F39" s="5"/>
      <c r="G39" s="5"/>
      <c r="H39" s="5"/>
      <c r="I39" s="6"/>
    </row>
    <row r="40" spans="3:9">
      <c r="C40" s="5"/>
      <c r="D40" s="5"/>
      <c r="E40" s="5"/>
      <c r="F40" s="5"/>
      <c r="G40" s="5"/>
      <c r="H40" s="5"/>
      <c r="I40" s="6"/>
    </row>
    <row r="41" spans="3:9">
      <c r="C41" s="5"/>
      <c r="D41" s="5"/>
      <c r="E41" s="5"/>
      <c r="F41" s="5"/>
      <c r="G41" s="5"/>
      <c r="H41" s="5"/>
      <c r="I41" s="6"/>
    </row>
    <row r="42" spans="3:9">
      <c r="C42" s="5"/>
      <c r="D42" s="5"/>
      <c r="E42" s="5"/>
      <c r="F42" s="5"/>
      <c r="G42" s="5"/>
      <c r="H42" s="5"/>
      <c r="I42" s="6"/>
    </row>
  </sheetData>
  <autoFilter ref="L9:L19">
    <sortState ref="B10:M19">
      <sortCondition descending="1" ref="L9:L19"/>
    </sortState>
  </autoFilter>
  <mergeCells count="9">
    <mergeCell ref="B8:C8"/>
    <mergeCell ref="D8:F8"/>
    <mergeCell ref="I8:M8"/>
    <mergeCell ref="D2:J2"/>
    <mergeCell ref="D3:J3"/>
    <mergeCell ref="D4:J4"/>
    <mergeCell ref="B7:C7"/>
    <mergeCell ref="D7:F7"/>
    <mergeCell ref="I7:M7"/>
  </mergeCells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42"/>
  <sheetViews>
    <sheetView topLeftCell="B1" zoomScale="80" zoomScaleNormal="80" workbookViewId="0">
      <selection activeCell="H35" sqref="H35"/>
    </sheetView>
  </sheetViews>
  <sheetFormatPr defaultColWidth="9.140625" defaultRowHeight="15.75"/>
  <cols>
    <col min="1" max="1" width="4.85546875" style="2" hidden="1" customWidth="1"/>
    <col min="2" max="2" width="5" style="1" customWidth="1"/>
    <col min="3" max="3" width="25.7109375" style="2" customWidth="1"/>
    <col min="4" max="4" width="10.140625" style="2" customWidth="1"/>
    <col min="5" max="5" width="12.7109375" style="2" customWidth="1"/>
    <col min="6" max="6" width="14.85546875" style="2" customWidth="1"/>
    <col min="7" max="7" width="17" style="2" customWidth="1"/>
    <col min="8" max="8" width="11.5703125" style="2" customWidth="1"/>
    <col min="9" max="9" width="13.5703125" style="1" customWidth="1"/>
    <col min="10" max="10" width="10.42578125" style="1" customWidth="1"/>
    <col min="11" max="11" width="16.28515625" style="2" customWidth="1"/>
    <col min="12" max="12" width="9.140625" style="2"/>
    <col min="13" max="13" width="18.140625" style="2" customWidth="1"/>
    <col min="14" max="16384" width="9.140625" style="2"/>
  </cols>
  <sheetData>
    <row r="1" spans="1:13">
      <c r="A1" s="1"/>
      <c r="B1" s="2"/>
      <c r="G1" s="1" t="s">
        <v>0</v>
      </c>
      <c r="I1" s="2"/>
    </row>
    <row r="2" spans="1:13">
      <c r="A2" s="1"/>
      <c r="B2" s="2"/>
      <c r="D2" s="75" t="s">
        <v>1</v>
      </c>
      <c r="E2" s="75"/>
      <c r="F2" s="75"/>
      <c r="G2" s="75"/>
      <c r="H2" s="75"/>
      <c r="I2" s="75"/>
      <c r="J2" s="75"/>
    </row>
    <row r="3" spans="1:13">
      <c r="A3" s="1"/>
      <c r="B3" s="2"/>
      <c r="D3" s="75" t="s">
        <v>2</v>
      </c>
      <c r="E3" s="75"/>
      <c r="F3" s="75"/>
      <c r="G3" s="75"/>
      <c r="H3" s="75"/>
      <c r="I3" s="75"/>
      <c r="J3" s="75"/>
    </row>
    <row r="4" spans="1:13" s="4" customFormat="1" ht="18.75" customHeight="1">
      <c r="A4" s="3"/>
      <c r="D4" s="76">
        <v>43496</v>
      </c>
      <c r="E4" s="77"/>
      <c r="F4" s="77"/>
      <c r="G4" s="77"/>
      <c r="H4" s="77"/>
      <c r="I4" s="77"/>
      <c r="J4" s="77"/>
    </row>
    <row r="5" spans="1:13">
      <c r="C5" s="5"/>
      <c r="D5" s="5"/>
      <c r="E5" s="5"/>
      <c r="F5" s="5"/>
      <c r="G5" s="5"/>
      <c r="H5" s="5"/>
      <c r="I5" s="6"/>
    </row>
    <row r="6" spans="1:13">
      <c r="C6" s="5"/>
      <c r="D6" s="5"/>
      <c r="E6" s="5"/>
      <c r="F6" s="5"/>
      <c r="G6" s="5"/>
      <c r="H6" s="5"/>
      <c r="I6" s="6"/>
    </row>
    <row r="7" spans="1:13" ht="30" customHeight="1">
      <c r="B7" s="72" t="s">
        <v>3</v>
      </c>
      <c r="C7" s="74"/>
      <c r="D7" s="72" t="s">
        <v>84</v>
      </c>
      <c r="E7" s="73"/>
      <c r="F7" s="74"/>
      <c r="G7" s="7" t="s">
        <v>5</v>
      </c>
      <c r="H7" s="8" t="s">
        <v>6</v>
      </c>
      <c r="I7" s="78" t="s">
        <v>7</v>
      </c>
      <c r="J7" s="78"/>
      <c r="K7" s="78"/>
      <c r="L7" s="78"/>
      <c r="M7" s="78"/>
    </row>
    <row r="8" spans="1:13" ht="48" customHeight="1" thickBot="1">
      <c r="B8" s="67" t="s">
        <v>8</v>
      </c>
      <c r="C8" s="68"/>
      <c r="D8" s="69" t="s">
        <v>72</v>
      </c>
      <c r="E8" s="70"/>
      <c r="F8" s="71"/>
      <c r="G8" s="7">
        <v>1</v>
      </c>
      <c r="H8" s="10">
        <v>7</v>
      </c>
      <c r="I8" s="72" t="s">
        <v>21</v>
      </c>
      <c r="J8" s="73"/>
      <c r="K8" s="73"/>
      <c r="L8" s="73"/>
      <c r="M8" s="74"/>
    </row>
    <row r="9" spans="1:13" ht="30" customHeight="1">
      <c r="B9" s="11" t="s">
        <v>9</v>
      </c>
      <c r="C9" s="11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3" t="s">
        <v>17</v>
      </c>
      <c r="I9" s="14" t="s">
        <v>18</v>
      </c>
      <c r="J9" s="14" t="s">
        <v>15</v>
      </c>
      <c r="K9" s="14" t="s">
        <v>16</v>
      </c>
      <c r="L9" s="15" t="s">
        <v>19</v>
      </c>
      <c r="M9" s="16" t="s">
        <v>20</v>
      </c>
    </row>
    <row r="10" spans="1:13" ht="30" customHeight="1">
      <c r="B10" s="9">
        <v>1</v>
      </c>
      <c r="C10" s="39" t="s">
        <v>69</v>
      </c>
      <c r="D10" s="38">
        <v>85.634699999999995</v>
      </c>
      <c r="E10" s="35">
        <f t="shared" ref="E10:E19" si="0">D10*0.3</f>
        <v>25.690409999999996</v>
      </c>
      <c r="F10" s="53">
        <v>89.96</v>
      </c>
      <c r="G10" s="36">
        <f t="shared" ref="G10:G19" si="1">F10*0.3</f>
        <v>26.987999999999996</v>
      </c>
      <c r="H10" s="40">
        <v>77.5</v>
      </c>
      <c r="I10" s="36">
        <f t="shared" ref="I10:I19" si="2">H10*0.1</f>
        <v>7.75</v>
      </c>
      <c r="J10" s="53">
        <v>85</v>
      </c>
      <c r="K10" s="36">
        <f t="shared" ref="K10:K19" si="3">J10*0.3</f>
        <v>25.5</v>
      </c>
      <c r="L10" s="35">
        <f t="shared" ref="L10:L19" si="4">E10+G10+I10+K10</f>
        <v>85.928409999999985</v>
      </c>
      <c r="M10" s="66" t="s">
        <v>90</v>
      </c>
    </row>
    <row r="11" spans="1:13" ht="30" customHeight="1">
      <c r="B11" s="9">
        <v>2</v>
      </c>
      <c r="C11" s="22" t="s">
        <v>63</v>
      </c>
      <c r="D11" s="23">
        <v>88.643339999999995</v>
      </c>
      <c r="E11" s="35">
        <f t="shared" si="0"/>
        <v>26.593001999999998</v>
      </c>
      <c r="F11" s="36">
        <v>75.73</v>
      </c>
      <c r="G11" s="36">
        <f t="shared" si="1"/>
        <v>22.719000000000001</v>
      </c>
      <c r="H11" s="24">
        <v>91.25</v>
      </c>
      <c r="I11" s="36">
        <f t="shared" si="2"/>
        <v>9.125</v>
      </c>
      <c r="J11" s="20">
        <v>75</v>
      </c>
      <c r="K11" s="36">
        <f t="shared" si="3"/>
        <v>22.5</v>
      </c>
      <c r="L11" s="35">
        <f t="shared" si="4"/>
        <v>80.937002000000007</v>
      </c>
      <c r="M11" s="62" t="s">
        <v>87</v>
      </c>
    </row>
    <row r="12" spans="1:13" ht="30" customHeight="1">
      <c r="B12" s="9">
        <v>3</v>
      </c>
      <c r="C12" s="22" t="s">
        <v>65</v>
      </c>
      <c r="D12" s="23">
        <v>84.731449999999995</v>
      </c>
      <c r="E12" s="35">
        <f t="shared" si="0"/>
        <v>25.419434999999996</v>
      </c>
      <c r="F12" s="36">
        <v>82.73</v>
      </c>
      <c r="G12" s="36">
        <f t="shared" si="1"/>
        <v>24.818999999999999</v>
      </c>
      <c r="H12" s="24">
        <v>86.25</v>
      </c>
      <c r="I12" s="36">
        <f t="shared" si="2"/>
        <v>8.625</v>
      </c>
      <c r="J12" s="20">
        <v>70</v>
      </c>
      <c r="K12" s="36">
        <f t="shared" si="3"/>
        <v>21</v>
      </c>
      <c r="L12" s="35">
        <f t="shared" si="4"/>
        <v>79.863434999999996</v>
      </c>
      <c r="M12" s="62" t="s">
        <v>88</v>
      </c>
    </row>
    <row r="13" spans="1:13" ht="30" customHeight="1">
      <c r="B13" s="9">
        <v>4</v>
      </c>
      <c r="C13" s="39" t="s">
        <v>71</v>
      </c>
      <c r="D13" s="38">
        <v>81.099580000000003</v>
      </c>
      <c r="E13" s="35">
        <f t="shared" si="0"/>
        <v>24.329874</v>
      </c>
      <c r="F13" s="53">
        <v>81.56</v>
      </c>
      <c r="G13" s="36">
        <f t="shared" si="1"/>
        <v>24.468</v>
      </c>
      <c r="H13" s="40">
        <v>82.5</v>
      </c>
      <c r="I13" s="36">
        <f t="shared" si="2"/>
        <v>8.25</v>
      </c>
      <c r="J13" s="53">
        <v>75</v>
      </c>
      <c r="K13" s="36">
        <f t="shared" si="3"/>
        <v>22.5</v>
      </c>
      <c r="L13" s="35">
        <f t="shared" si="4"/>
        <v>79.547874000000007</v>
      </c>
      <c r="M13" s="62" t="s">
        <v>88</v>
      </c>
    </row>
    <row r="14" spans="1:13" ht="30" customHeight="1">
      <c r="B14" s="9">
        <v>5</v>
      </c>
      <c r="C14" s="39" t="s">
        <v>68</v>
      </c>
      <c r="D14" s="38">
        <v>81.285659999999993</v>
      </c>
      <c r="E14" s="35">
        <f t="shared" si="0"/>
        <v>24.385697999999998</v>
      </c>
      <c r="F14" s="53">
        <v>85.3</v>
      </c>
      <c r="G14" s="36">
        <f t="shared" si="1"/>
        <v>25.59</v>
      </c>
      <c r="H14" s="40">
        <v>85</v>
      </c>
      <c r="I14" s="36">
        <f t="shared" si="2"/>
        <v>8.5</v>
      </c>
      <c r="J14" s="53">
        <v>70</v>
      </c>
      <c r="K14" s="36">
        <f t="shared" si="3"/>
        <v>21</v>
      </c>
      <c r="L14" s="35">
        <f t="shared" si="4"/>
        <v>79.475697999999994</v>
      </c>
      <c r="M14" s="62" t="s">
        <v>88</v>
      </c>
    </row>
    <row r="15" spans="1:13" ht="30" customHeight="1">
      <c r="B15" s="9">
        <v>6</v>
      </c>
      <c r="C15" s="39" t="s">
        <v>64</v>
      </c>
      <c r="D15" s="38">
        <v>87.405640000000005</v>
      </c>
      <c r="E15" s="35">
        <f t="shared" si="0"/>
        <v>26.221692000000001</v>
      </c>
      <c r="F15" s="36">
        <v>80.86</v>
      </c>
      <c r="G15" s="36">
        <f t="shared" si="1"/>
        <v>24.257999999999999</v>
      </c>
      <c r="H15" s="40">
        <v>91.25</v>
      </c>
      <c r="I15" s="36">
        <f t="shared" si="2"/>
        <v>9.125</v>
      </c>
      <c r="J15" s="20">
        <v>60</v>
      </c>
      <c r="K15" s="36">
        <f t="shared" si="3"/>
        <v>18</v>
      </c>
      <c r="L15" s="35">
        <f t="shared" si="4"/>
        <v>77.604692</v>
      </c>
      <c r="M15" s="62" t="s">
        <v>88</v>
      </c>
    </row>
    <row r="16" spans="1:13" s="27" customFormat="1" ht="30" customHeight="1">
      <c r="B16" s="9">
        <v>7</v>
      </c>
      <c r="C16" s="22" t="s">
        <v>70</v>
      </c>
      <c r="D16" s="23">
        <v>87.284899999999993</v>
      </c>
      <c r="E16" s="35">
        <f t="shared" si="0"/>
        <v>26.185469999999999</v>
      </c>
      <c r="F16" s="53">
        <v>78.06</v>
      </c>
      <c r="G16" s="36">
        <f t="shared" si="1"/>
        <v>23.417999999999999</v>
      </c>
      <c r="H16" s="24">
        <v>75</v>
      </c>
      <c r="I16" s="36">
        <f t="shared" si="2"/>
        <v>7.5</v>
      </c>
      <c r="J16" s="53">
        <v>65</v>
      </c>
      <c r="K16" s="36">
        <f t="shared" si="3"/>
        <v>19.5</v>
      </c>
      <c r="L16" s="35">
        <f t="shared" si="4"/>
        <v>76.603470000000002</v>
      </c>
      <c r="M16" s="62" t="s">
        <v>88</v>
      </c>
    </row>
    <row r="17" spans="2:13" s="27" customFormat="1" ht="30" customHeight="1">
      <c r="B17" s="9">
        <v>8</v>
      </c>
      <c r="C17" s="39" t="s">
        <v>62</v>
      </c>
      <c r="D17" s="38">
        <v>86.343059999999994</v>
      </c>
      <c r="E17" s="35">
        <f t="shared" si="0"/>
        <v>25.902917999999996</v>
      </c>
      <c r="F17" s="36">
        <v>74.56</v>
      </c>
      <c r="G17" s="36">
        <f t="shared" si="1"/>
        <v>22.367999999999999</v>
      </c>
      <c r="H17" s="40">
        <v>97.5</v>
      </c>
      <c r="I17" s="36">
        <f t="shared" si="2"/>
        <v>9.75</v>
      </c>
      <c r="J17" s="20">
        <v>60</v>
      </c>
      <c r="K17" s="36">
        <f t="shared" si="3"/>
        <v>18</v>
      </c>
      <c r="L17" s="35">
        <f t="shared" si="4"/>
        <v>76.020917999999995</v>
      </c>
      <c r="M17" s="62" t="s">
        <v>88</v>
      </c>
    </row>
    <row r="18" spans="2:13" s="27" customFormat="1" ht="30" customHeight="1">
      <c r="B18" s="9">
        <v>9</v>
      </c>
      <c r="C18" s="22" t="s">
        <v>66</v>
      </c>
      <c r="D18" s="23">
        <v>86.351249999999993</v>
      </c>
      <c r="E18" s="35">
        <f t="shared" si="0"/>
        <v>25.905374999999996</v>
      </c>
      <c r="F18" s="53">
        <v>65.930000000000007</v>
      </c>
      <c r="G18" s="36">
        <f t="shared" si="1"/>
        <v>19.779</v>
      </c>
      <c r="H18" s="24">
        <v>81.25</v>
      </c>
      <c r="I18" s="36">
        <f t="shared" si="2"/>
        <v>8.125</v>
      </c>
      <c r="J18" s="53">
        <v>65</v>
      </c>
      <c r="K18" s="36">
        <f t="shared" si="3"/>
        <v>19.5</v>
      </c>
      <c r="L18" s="35">
        <f t="shared" si="4"/>
        <v>73.309374999999989</v>
      </c>
      <c r="M18" s="62" t="s">
        <v>88</v>
      </c>
    </row>
    <row r="19" spans="2:13" ht="30" customHeight="1">
      <c r="B19" s="9">
        <v>10</v>
      </c>
      <c r="C19" s="22" t="s">
        <v>67</v>
      </c>
      <c r="D19" s="23">
        <v>83.188910000000007</v>
      </c>
      <c r="E19" s="35">
        <f t="shared" si="0"/>
        <v>24.956673000000002</v>
      </c>
      <c r="F19" s="53">
        <v>83.42</v>
      </c>
      <c r="G19" s="36">
        <f t="shared" si="1"/>
        <v>25.026</v>
      </c>
      <c r="H19" s="24">
        <v>83.75</v>
      </c>
      <c r="I19" s="36">
        <f t="shared" si="2"/>
        <v>8.375</v>
      </c>
      <c r="J19" s="53"/>
      <c r="K19" s="36">
        <f t="shared" si="3"/>
        <v>0</v>
      </c>
      <c r="L19" s="35">
        <f t="shared" si="4"/>
        <v>58.357673000000005</v>
      </c>
      <c r="M19" s="63" t="s">
        <v>89</v>
      </c>
    </row>
    <row r="20" spans="2:13">
      <c r="C20" s="5"/>
      <c r="D20" s="5"/>
      <c r="E20" s="5"/>
      <c r="F20" s="5"/>
      <c r="G20" s="5"/>
      <c r="H20" s="5"/>
      <c r="I20" s="6"/>
    </row>
    <row r="21" spans="2:13">
      <c r="C21" s="5"/>
      <c r="D21" s="5"/>
      <c r="E21" s="5"/>
      <c r="F21" s="5"/>
      <c r="G21" s="5"/>
      <c r="H21" s="5"/>
      <c r="I21" s="6"/>
    </row>
    <row r="22" spans="2:13" ht="18.75">
      <c r="C22" s="5"/>
      <c r="D22" s="5"/>
      <c r="E22" s="5"/>
      <c r="F22" s="5"/>
      <c r="I22" s="33"/>
      <c r="K22" s="5"/>
      <c r="L22" s="6"/>
      <c r="M22" s="1"/>
    </row>
    <row r="23" spans="2:13" s="27" customFormat="1">
      <c r="B23" s="2"/>
      <c r="C23" s="2"/>
      <c r="D23" s="2"/>
      <c r="G23" s="2"/>
      <c r="H23" s="2"/>
      <c r="I23" s="2"/>
      <c r="K23" s="32"/>
      <c r="L23" s="1"/>
      <c r="M23" s="31"/>
    </row>
    <row r="24" spans="2:13" s="27" customFormat="1">
      <c r="B24" s="2"/>
      <c r="C24" s="2"/>
      <c r="D24" s="2"/>
      <c r="G24" s="2"/>
      <c r="H24" s="2"/>
      <c r="I24" s="2"/>
      <c r="K24" s="2"/>
      <c r="L24" s="2"/>
      <c r="M24" s="31"/>
    </row>
    <row r="25" spans="2:13" s="27" customFormat="1">
      <c r="B25" s="31"/>
      <c r="C25" s="2"/>
      <c r="D25" s="2"/>
      <c r="G25" s="2"/>
      <c r="H25" s="2"/>
      <c r="K25" s="2"/>
      <c r="L25" s="1"/>
      <c r="M25" s="31"/>
    </row>
    <row r="26" spans="2:13">
      <c r="C26" s="5"/>
      <c r="D26" s="5"/>
      <c r="E26" s="5"/>
      <c r="F26" s="5"/>
      <c r="G26" s="5"/>
      <c r="H26" s="5"/>
      <c r="I26" s="6"/>
    </row>
    <row r="27" spans="2:13">
      <c r="C27" s="5"/>
      <c r="D27" s="5"/>
      <c r="E27" s="5"/>
      <c r="F27" s="5"/>
      <c r="G27" s="5"/>
      <c r="H27" s="5"/>
      <c r="I27" s="6"/>
    </row>
    <row r="28" spans="2:13">
      <c r="C28" s="5"/>
      <c r="D28" s="5"/>
      <c r="E28" s="5"/>
      <c r="F28" s="5"/>
      <c r="G28" s="5"/>
      <c r="H28" s="5"/>
      <c r="I28" s="6"/>
    </row>
    <row r="29" spans="2:13">
      <c r="C29" s="5"/>
      <c r="D29" s="5"/>
      <c r="E29" s="5"/>
      <c r="F29" s="5"/>
      <c r="G29" s="5"/>
      <c r="H29" s="5"/>
      <c r="I29" s="6"/>
    </row>
    <row r="30" spans="2:13">
      <c r="C30" s="5"/>
      <c r="D30" s="5"/>
      <c r="E30" s="5"/>
      <c r="F30" s="5"/>
      <c r="G30" s="5"/>
      <c r="H30" s="5"/>
      <c r="I30" s="6"/>
    </row>
    <row r="31" spans="2:13">
      <c r="C31" s="5"/>
      <c r="D31" s="5"/>
      <c r="E31" s="5"/>
      <c r="F31" s="5"/>
      <c r="G31" s="5"/>
      <c r="H31" s="5"/>
      <c r="I31" s="6"/>
    </row>
    <row r="32" spans="2:13">
      <c r="C32" s="5"/>
      <c r="D32" s="5"/>
      <c r="E32" s="5"/>
      <c r="F32" s="5"/>
      <c r="G32" s="5"/>
      <c r="H32" s="5"/>
      <c r="I32" s="6"/>
    </row>
    <row r="33" spans="3:9">
      <c r="C33" s="5"/>
      <c r="D33" s="5"/>
      <c r="E33" s="5"/>
      <c r="F33" s="5"/>
      <c r="G33" s="5"/>
      <c r="H33" s="5"/>
      <c r="I33" s="6"/>
    </row>
    <row r="34" spans="3:9">
      <c r="C34" s="5"/>
      <c r="D34" s="5"/>
      <c r="E34" s="5"/>
      <c r="F34" s="5"/>
      <c r="G34" s="5"/>
      <c r="H34" s="5"/>
      <c r="I34" s="6"/>
    </row>
    <row r="35" spans="3:9">
      <c r="C35" s="5"/>
      <c r="D35" s="5"/>
      <c r="E35" s="5"/>
      <c r="F35" s="5"/>
      <c r="G35" s="5"/>
      <c r="H35" s="5"/>
      <c r="I35" s="6"/>
    </row>
    <row r="36" spans="3:9">
      <c r="C36" s="5"/>
      <c r="D36" s="5"/>
      <c r="E36" s="5"/>
      <c r="F36" s="5"/>
      <c r="G36" s="5"/>
      <c r="H36" s="5"/>
      <c r="I36" s="6"/>
    </row>
    <row r="37" spans="3:9">
      <c r="C37" s="5"/>
      <c r="D37" s="5"/>
      <c r="E37" s="5"/>
      <c r="F37" s="5"/>
      <c r="G37" s="5"/>
      <c r="H37" s="5"/>
      <c r="I37" s="6"/>
    </row>
    <row r="38" spans="3:9">
      <c r="C38" s="5"/>
      <c r="D38" s="5"/>
      <c r="E38" s="5"/>
      <c r="F38" s="5"/>
      <c r="G38" s="5"/>
      <c r="H38" s="5"/>
      <c r="I38" s="6"/>
    </row>
    <row r="39" spans="3:9">
      <c r="C39" s="5"/>
      <c r="D39" s="5"/>
      <c r="E39" s="5"/>
      <c r="F39" s="5"/>
      <c r="G39" s="5"/>
      <c r="H39" s="5"/>
      <c r="I39" s="6"/>
    </row>
    <row r="40" spans="3:9">
      <c r="C40" s="5"/>
      <c r="D40" s="5"/>
      <c r="E40" s="5"/>
      <c r="F40" s="5"/>
      <c r="G40" s="5"/>
      <c r="H40" s="5"/>
      <c r="I40" s="6"/>
    </row>
    <row r="41" spans="3:9">
      <c r="C41" s="5"/>
      <c r="D41" s="5"/>
      <c r="E41" s="5"/>
      <c r="F41" s="5"/>
      <c r="G41" s="5"/>
      <c r="H41" s="5"/>
      <c r="I41" s="6"/>
    </row>
    <row r="42" spans="3:9">
      <c r="C42" s="5"/>
      <c r="D42" s="5"/>
      <c r="E42" s="5"/>
      <c r="F42" s="5"/>
      <c r="G42" s="5"/>
      <c r="H42" s="5"/>
      <c r="I42" s="6"/>
    </row>
  </sheetData>
  <autoFilter ref="L9:L19">
    <sortState ref="B10:M19">
      <sortCondition descending="1" ref="L9:L19"/>
    </sortState>
  </autoFilter>
  <mergeCells count="9">
    <mergeCell ref="B8:C8"/>
    <mergeCell ref="D8:F8"/>
    <mergeCell ref="I8:M8"/>
    <mergeCell ref="D2:J2"/>
    <mergeCell ref="D3:J3"/>
    <mergeCell ref="D4:J4"/>
    <mergeCell ref="B7:C7"/>
    <mergeCell ref="D7:F7"/>
    <mergeCell ref="I7:M7"/>
  </mergeCells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42"/>
  <sheetViews>
    <sheetView tabSelected="1" topLeftCell="B1" zoomScaleNormal="100" workbookViewId="0">
      <selection activeCell="G26" sqref="G26"/>
    </sheetView>
  </sheetViews>
  <sheetFormatPr defaultColWidth="9.140625" defaultRowHeight="15.75"/>
  <cols>
    <col min="1" max="1" width="4.85546875" style="42" hidden="1" customWidth="1"/>
    <col min="2" max="2" width="5" style="41" customWidth="1"/>
    <col min="3" max="3" width="22.7109375" style="42" customWidth="1"/>
    <col min="4" max="4" width="10.140625" style="42" customWidth="1"/>
    <col min="5" max="5" width="12.7109375" style="42" customWidth="1"/>
    <col min="6" max="6" width="17.140625" style="42" customWidth="1"/>
    <col min="7" max="7" width="17" style="42" customWidth="1"/>
    <col min="8" max="8" width="11.5703125" style="42" customWidth="1"/>
    <col min="9" max="9" width="13.5703125" style="41" customWidth="1"/>
    <col min="10" max="10" width="10.42578125" style="41" customWidth="1"/>
    <col min="11" max="11" width="16.28515625" style="42" customWidth="1"/>
    <col min="12" max="12" width="9.140625" style="42"/>
    <col min="13" max="13" width="18.140625" style="42" customWidth="1"/>
    <col min="14" max="16384" width="9.140625" style="42"/>
  </cols>
  <sheetData>
    <row r="1" spans="1:13">
      <c r="A1" s="41"/>
      <c r="B1" s="42"/>
      <c r="G1" s="41" t="s">
        <v>0</v>
      </c>
      <c r="I1" s="42"/>
    </row>
    <row r="2" spans="1:13">
      <c r="A2" s="41"/>
      <c r="B2" s="42"/>
      <c r="D2" s="87" t="s">
        <v>1</v>
      </c>
      <c r="E2" s="87"/>
      <c r="F2" s="87"/>
      <c r="G2" s="87"/>
      <c r="H2" s="87"/>
      <c r="I2" s="87"/>
      <c r="J2" s="87"/>
    </row>
    <row r="3" spans="1:13">
      <c r="A3" s="41"/>
      <c r="B3" s="42"/>
      <c r="D3" s="87" t="s">
        <v>2</v>
      </c>
      <c r="E3" s="87"/>
      <c r="F3" s="87"/>
      <c r="G3" s="87"/>
      <c r="H3" s="87"/>
      <c r="I3" s="87"/>
      <c r="J3" s="87"/>
    </row>
    <row r="4" spans="1:13" s="44" customFormat="1" ht="18.75" customHeight="1">
      <c r="A4" s="43"/>
      <c r="D4" s="76">
        <v>43496</v>
      </c>
      <c r="E4" s="77"/>
      <c r="F4" s="77"/>
      <c r="G4" s="77"/>
      <c r="H4" s="77"/>
      <c r="I4" s="77"/>
      <c r="J4" s="77"/>
    </row>
    <row r="5" spans="1:13">
      <c r="C5" s="45"/>
      <c r="D5" s="45"/>
      <c r="E5" s="45"/>
      <c r="F5" s="45"/>
      <c r="G5" s="45"/>
      <c r="H5" s="45"/>
      <c r="I5" s="46"/>
    </row>
    <row r="6" spans="1:13">
      <c r="C6" s="45"/>
      <c r="D6" s="45"/>
      <c r="E6" s="45"/>
      <c r="F6" s="45"/>
      <c r="G6" s="45"/>
      <c r="H6" s="45"/>
      <c r="I6" s="46"/>
    </row>
    <row r="7" spans="1:13" ht="30" customHeight="1">
      <c r="B7" s="84" t="s">
        <v>3</v>
      </c>
      <c r="C7" s="86"/>
      <c r="D7" s="84" t="s">
        <v>84</v>
      </c>
      <c r="E7" s="85"/>
      <c r="F7" s="86"/>
      <c r="G7" s="47" t="s">
        <v>5</v>
      </c>
      <c r="H7" s="47" t="s">
        <v>6</v>
      </c>
      <c r="I7" s="88" t="s">
        <v>7</v>
      </c>
      <c r="J7" s="88"/>
      <c r="K7" s="88"/>
      <c r="L7" s="88"/>
      <c r="M7" s="88"/>
    </row>
    <row r="8" spans="1:13" ht="48" customHeight="1" thickBot="1">
      <c r="B8" s="79" t="s">
        <v>8</v>
      </c>
      <c r="C8" s="80"/>
      <c r="D8" s="81" t="s">
        <v>83</v>
      </c>
      <c r="E8" s="82"/>
      <c r="F8" s="83"/>
      <c r="G8" s="59">
        <v>1</v>
      </c>
      <c r="H8" s="59">
        <v>7</v>
      </c>
      <c r="I8" s="84" t="s">
        <v>21</v>
      </c>
      <c r="J8" s="85"/>
      <c r="K8" s="85"/>
      <c r="L8" s="85"/>
      <c r="M8" s="86"/>
    </row>
    <row r="9" spans="1:13" ht="30" customHeight="1">
      <c r="B9" s="48" t="s">
        <v>9</v>
      </c>
      <c r="C9" s="48" t="s">
        <v>10</v>
      </c>
      <c r="D9" s="49" t="s">
        <v>11</v>
      </c>
      <c r="E9" s="49" t="s">
        <v>12</v>
      </c>
      <c r="F9" s="49" t="s">
        <v>13</v>
      </c>
      <c r="G9" s="49" t="s">
        <v>14</v>
      </c>
      <c r="H9" s="50" t="s">
        <v>17</v>
      </c>
      <c r="I9" s="51" t="s">
        <v>18</v>
      </c>
      <c r="J9" s="51" t="s">
        <v>15</v>
      </c>
      <c r="K9" s="51" t="s">
        <v>16</v>
      </c>
      <c r="L9" s="52" t="s">
        <v>19</v>
      </c>
      <c r="M9" s="52" t="s">
        <v>20</v>
      </c>
    </row>
    <row r="10" spans="1:13" ht="30" customHeight="1">
      <c r="B10" s="55">
        <v>1</v>
      </c>
      <c r="C10" s="22" t="s">
        <v>75</v>
      </c>
      <c r="D10" s="23">
        <v>79.061149999999998</v>
      </c>
      <c r="E10" s="35">
        <f t="shared" ref="E10:E19" si="0">D10*0.3</f>
        <v>23.718344999999999</v>
      </c>
      <c r="F10" s="36">
        <v>87.63</v>
      </c>
      <c r="G10" s="36">
        <f t="shared" ref="G10:G19" si="1">F10*0.3</f>
        <v>26.288999999999998</v>
      </c>
      <c r="H10" s="24">
        <v>83.75</v>
      </c>
      <c r="I10" s="36">
        <f t="shared" ref="I10:I19" si="2">H10*0.1</f>
        <v>8.375</v>
      </c>
      <c r="J10" s="20">
        <v>85</v>
      </c>
      <c r="K10" s="36">
        <f t="shared" ref="K10:K19" si="3">J10*0.3</f>
        <v>25.5</v>
      </c>
      <c r="L10" s="36">
        <f t="shared" ref="L10:L19" si="4">E10+G10+I10+K10</f>
        <v>83.882345000000001</v>
      </c>
      <c r="M10" s="60" t="s">
        <v>90</v>
      </c>
    </row>
    <row r="11" spans="1:13" ht="30" customHeight="1">
      <c r="B11" s="55">
        <v>2</v>
      </c>
      <c r="C11" s="39" t="s">
        <v>81</v>
      </c>
      <c r="D11" s="38">
        <v>74.784499999999994</v>
      </c>
      <c r="E11" s="35">
        <f t="shared" si="0"/>
        <v>22.435349999999996</v>
      </c>
      <c r="F11" s="53">
        <v>87.4</v>
      </c>
      <c r="G11" s="36">
        <f t="shared" si="1"/>
        <v>26.220000000000002</v>
      </c>
      <c r="H11" s="40">
        <v>78.75</v>
      </c>
      <c r="I11" s="36">
        <f t="shared" si="2"/>
        <v>7.875</v>
      </c>
      <c r="J11" s="53">
        <v>70</v>
      </c>
      <c r="K11" s="36">
        <f t="shared" si="3"/>
        <v>21</v>
      </c>
      <c r="L11" s="36">
        <f t="shared" si="4"/>
        <v>77.530349999999999</v>
      </c>
      <c r="M11" s="61" t="s">
        <v>87</v>
      </c>
    </row>
    <row r="12" spans="1:13" ht="30" customHeight="1">
      <c r="B12" s="55">
        <v>3</v>
      </c>
      <c r="C12" s="57" t="s">
        <v>79</v>
      </c>
      <c r="D12" s="23">
        <v>82.501140000000007</v>
      </c>
      <c r="E12" s="35">
        <f t="shared" si="0"/>
        <v>24.750342</v>
      </c>
      <c r="F12" s="53">
        <v>76.2</v>
      </c>
      <c r="G12" s="36">
        <f t="shared" si="1"/>
        <v>22.86</v>
      </c>
      <c r="H12" s="24">
        <v>70</v>
      </c>
      <c r="I12" s="36">
        <f t="shared" si="2"/>
        <v>7</v>
      </c>
      <c r="J12" s="53">
        <v>25</v>
      </c>
      <c r="K12" s="36">
        <f t="shared" si="3"/>
        <v>7.5</v>
      </c>
      <c r="L12" s="36">
        <f t="shared" si="4"/>
        <v>62.110342000000003</v>
      </c>
      <c r="M12" s="61" t="s">
        <v>88</v>
      </c>
    </row>
    <row r="13" spans="1:13" ht="30" customHeight="1">
      <c r="B13" s="55">
        <v>4</v>
      </c>
      <c r="C13" s="39" t="s">
        <v>73</v>
      </c>
      <c r="D13" s="38">
        <v>74.393150000000006</v>
      </c>
      <c r="E13" s="35">
        <f t="shared" si="0"/>
        <v>22.317945000000002</v>
      </c>
      <c r="F13" s="36">
        <v>96.03</v>
      </c>
      <c r="G13" s="36">
        <f t="shared" si="1"/>
        <v>28.808999999999997</v>
      </c>
      <c r="H13" s="40">
        <v>91.25</v>
      </c>
      <c r="I13" s="36">
        <f t="shared" si="2"/>
        <v>9.125</v>
      </c>
      <c r="J13" s="20"/>
      <c r="K13" s="36">
        <f t="shared" si="3"/>
        <v>0</v>
      </c>
      <c r="L13" s="36">
        <f t="shared" si="4"/>
        <v>60.251944999999999</v>
      </c>
      <c r="M13" s="60" t="s">
        <v>89</v>
      </c>
    </row>
    <row r="14" spans="1:13" ht="30" customHeight="1">
      <c r="B14" s="55">
        <v>5</v>
      </c>
      <c r="C14" s="22" t="s">
        <v>74</v>
      </c>
      <c r="D14" s="23">
        <v>76.029619999999994</v>
      </c>
      <c r="E14" s="35">
        <f t="shared" si="0"/>
        <v>22.808885999999998</v>
      </c>
      <c r="F14" s="36">
        <v>83.66</v>
      </c>
      <c r="G14" s="36">
        <f t="shared" si="1"/>
        <v>25.097999999999999</v>
      </c>
      <c r="H14" s="24">
        <v>88.75</v>
      </c>
      <c r="I14" s="36">
        <f t="shared" si="2"/>
        <v>8.875</v>
      </c>
      <c r="J14" s="20"/>
      <c r="K14" s="36">
        <f t="shared" si="3"/>
        <v>0</v>
      </c>
      <c r="L14" s="36">
        <f t="shared" si="4"/>
        <v>56.781886</v>
      </c>
      <c r="M14" s="60" t="s">
        <v>89</v>
      </c>
    </row>
    <row r="15" spans="1:13" ht="30" customHeight="1">
      <c r="B15" s="55">
        <v>6</v>
      </c>
      <c r="C15" s="22" t="s">
        <v>82</v>
      </c>
      <c r="D15" s="23">
        <v>72.060230000000004</v>
      </c>
      <c r="E15" s="35">
        <f t="shared" si="0"/>
        <v>21.618069000000002</v>
      </c>
      <c r="F15" s="53">
        <v>88.8</v>
      </c>
      <c r="G15" s="36">
        <f t="shared" si="1"/>
        <v>26.639999999999997</v>
      </c>
      <c r="H15" s="24">
        <v>82.5</v>
      </c>
      <c r="I15" s="36">
        <f t="shared" si="2"/>
        <v>8.25</v>
      </c>
      <c r="J15" s="53"/>
      <c r="K15" s="36">
        <f t="shared" si="3"/>
        <v>0</v>
      </c>
      <c r="L15" s="36">
        <f t="shared" si="4"/>
        <v>56.508068999999999</v>
      </c>
      <c r="M15" s="60" t="s">
        <v>89</v>
      </c>
    </row>
    <row r="16" spans="1:13" s="54" customFormat="1" ht="30" customHeight="1">
      <c r="B16" s="55">
        <v>7</v>
      </c>
      <c r="C16" s="22" t="s">
        <v>78</v>
      </c>
      <c r="D16" s="23">
        <v>75.713790000000003</v>
      </c>
      <c r="E16" s="35">
        <f t="shared" si="0"/>
        <v>22.714137000000001</v>
      </c>
      <c r="F16" s="53">
        <v>85.3</v>
      </c>
      <c r="G16" s="36">
        <f t="shared" si="1"/>
        <v>25.59</v>
      </c>
      <c r="H16" s="24">
        <v>81.25</v>
      </c>
      <c r="I16" s="36">
        <f t="shared" si="2"/>
        <v>8.125</v>
      </c>
      <c r="J16" s="53"/>
      <c r="K16" s="36">
        <f t="shared" si="3"/>
        <v>0</v>
      </c>
      <c r="L16" s="36">
        <f t="shared" si="4"/>
        <v>56.429136999999997</v>
      </c>
      <c r="M16" s="60" t="s">
        <v>89</v>
      </c>
    </row>
    <row r="17" spans="2:13" s="54" customFormat="1" ht="30" customHeight="1">
      <c r="B17" s="55">
        <v>8</v>
      </c>
      <c r="C17" s="56" t="s">
        <v>77</v>
      </c>
      <c r="D17" s="38">
        <v>79.585859999999997</v>
      </c>
      <c r="E17" s="35">
        <f t="shared" si="0"/>
        <v>23.875757999999998</v>
      </c>
      <c r="F17" s="53">
        <v>73.86</v>
      </c>
      <c r="G17" s="36">
        <f t="shared" si="1"/>
        <v>22.157999999999998</v>
      </c>
      <c r="H17" s="40">
        <v>80</v>
      </c>
      <c r="I17" s="36">
        <f t="shared" si="2"/>
        <v>8</v>
      </c>
      <c r="J17" s="53"/>
      <c r="K17" s="36">
        <f t="shared" si="3"/>
        <v>0</v>
      </c>
      <c r="L17" s="36">
        <f t="shared" si="4"/>
        <v>54.033757999999992</v>
      </c>
      <c r="M17" s="60" t="s">
        <v>89</v>
      </c>
    </row>
    <row r="18" spans="2:13" s="54" customFormat="1" ht="30" customHeight="1">
      <c r="B18" s="55">
        <v>9</v>
      </c>
      <c r="C18" s="39" t="s">
        <v>80</v>
      </c>
      <c r="D18" s="38">
        <v>74.795760000000001</v>
      </c>
      <c r="E18" s="35">
        <f t="shared" si="0"/>
        <v>22.438728000000001</v>
      </c>
      <c r="F18" s="53">
        <v>78.53</v>
      </c>
      <c r="G18" s="36">
        <f t="shared" si="1"/>
        <v>23.559000000000001</v>
      </c>
      <c r="H18" s="40">
        <v>80</v>
      </c>
      <c r="I18" s="36">
        <f t="shared" si="2"/>
        <v>8</v>
      </c>
      <c r="J18" s="53"/>
      <c r="K18" s="36">
        <f t="shared" si="3"/>
        <v>0</v>
      </c>
      <c r="L18" s="36">
        <f t="shared" si="4"/>
        <v>53.997728000000002</v>
      </c>
      <c r="M18" s="60" t="s">
        <v>89</v>
      </c>
    </row>
    <row r="19" spans="2:13" ht="30" customHeight="1">
      <c r="B19" s="55">
        <v>10</v>
      </c>
      <c r="C19" s="39" t="s">
        <v>76</v>
      </c>
      <c r="D19" s="38">
        <v>77.465190000000007</v>
      </c>
      <c r="E19" s="35">
        <f t="shared" si="0"/>
        <v>23.239557000000001</v>
      </c>
      <c r="F19" s="36">
        <v>68.5</v>
      </c>
      <c r="G19" s="36">
        <f t="shared" si="1"/>
        <v>20.55</v>
      </c>
      <c r="H19" s="40">
        <v>83.75</v>
      </c>
      <c r="I19" s="36">
        <f t="shared" si="2"/>
        <v>8.375</v>
      </c>
      <c r="J19" s="20"/>
      <c r="K19" s="36">
        <f t="shared" si="3"/>
        <v>0</v>
      </c>
      <c r="L19" s="36">
        <f t="shared" si="4"/>
        <v>52.164557000000002</v>
      </c>
      <c r="M19" s="60" t="s">
        <v>89</v>
      </c>
    </row>
    <row r="20" spans="2:13">
      <c r="C20" s="45"/>
      <c r="D20" s="45"/>
      <c r="E20" s="45"/>
      <c r="F20" s="45"/>
      <c r="G20" s="45"/>
      <c r="H20" s="45"/>
      <c r="I20" s="46"/>
    </row>
    <row r="21" spans="2:13">
      <c r="C21" s="45"/>
      <c r="D21" s="45"/>
      <c r="E21" s="45"/>
      <c r="F21" s="45"/>
      <c r="G21" s="45"/>
      <c r="H21" s="45"/>
      <c r="I21" s="46"/>
    </row>
    <row r="22" spans="2:13">
      <c r="C22" s="45"/>
      <c r="D22" s="45"/>
      <c r="E22" s="45"/>
      <c r="F22" s="45"/>
    </row>
    <row r="23" spans="2:13" s="27" customFormat="1">
      <c r="B23" s="2"/>
      <c r="C23" s="2"/>
      <c r="D23" s="2"/>
      <c r="G23" s="2"/>
      <c r="H23" s="2"/>
      <c r="I23" s="2"/>
      <c r="K23" s="32"/>
      <c r="L23" s="1"/>
      <c r="M23" s="31"/>
    </row>
    <row r="24" spans="2:13" s="27" customFormat="1">
      <c r="B24" s="2"/>
      <c r="C24" s="2"/>
      <c r="D24" s="2"/>
      <c r="G24" s="2"/>
      <c r="H24" s="2"/>
      <c r="I24" s="2"/>
      <c r="K24" s="2"/>
      <c r="L24" s="2"/>
      <c r="M24" s="31"/>
    </row>
    <row r="25" spans="2:13" s="27" customFormat="1">
      <c r="B25" s="31"/>
      <c r="C25" s="2"/>
      <c r="D25" s="2"/>
      <c r="G25" s="2"/>
      <c r="H25" s="2"/>
      <c r="I25" s="2"/>
      <c r="K25" s="2"/>
      <c r="L25" s="1"/>
      <c r="M25" s="31"/>
    </row>
    <row r="26" spans="2:13">
      <c r="C26" s="45"/>
      <c r="D26" s="45"/>
      <c r="E26" s="45"/>
      <c r="F26" s="45"/>
      <c r="G26" s="27"/>
      <c r="H26" s="27"/>
      <c r="I26" s="27"/>
    </row>
    <row r="27" spans="2:13">
      <c r="C27" s="45"/>
      <c r="D27" s="45"/>
      <c r="E27" s="45"/>
      <c r="F27" s="45"/>
      <c r="G27" s="45"/>
      <c r="H27" s="45"/>
      <c r="I27" s="46"/>
    </row>
    <row r="28" spans="2:13">
      <c r="C28" s="45"/>
      <c r="D28" s="45"/>
      <c r="E28" s="45"/>
      <c r="F28" s="45"/>
      <c r="G28" s="45"/>
      <c r="H28" s="45"/>
      <c r="I28" s="46"/>
    </row>
    <row r="29" spans="2:13">
      <c r="C29" s="45"/>
      <c r="D29" s="45"/>
      <c r="E29" s="45"/>
      <c r="F29" s="45"/>
      <c r="G29" s="45"/>
      <c r="H29" s="45"/>
      <c r="I29" s="46"/>
    </row>
    <row r="30" spans="2:13">
      <c r="C30" s="45"/>
      <c r="D30" s="45"/>
      <c r="E30" s="45"/>
      <c r="F30" s="45"/>
      <c r="G30" s="45"/>
      <c r="H30" s="45"/>
      <c r="I30" s="46"/>
    </row>
    <row r="31" spans="2:13">
      <c r="C31" s="45"/>
      <c r="D31" s="45"/>
      <c r="E31" s="45"/>
      <c r="F31" s="45"/>
      <c r="G31" s="45"/>
      <c r="H31" s="45"/>
      <c r="I31" s="46"/>
    </row>
    <row r="32" spans="2:13">
      <c r="C32" s="45"/>
      <c r="D32" s="45"/>
      <c r="E32" s="45"/>
      <c r="F32" s="45"/>
      <c r="G32" s="45"/>
      <c r="H32" s="45"/>
      <c r="I32" s="46"/>
    </row>
    <row r="33" spans="3:9">
      <c r="C33" s="45"/>
      <c r="D33" s="45"/>
      <c r="E33" s="45"/>
      <c r="F33" s="45"/>
      <c r="G33" s="45"/>
      <c r="H33" s="45"/>
      <c r="I33" s="46"/>
    </row>
    <row r="34" spans="3:9">
      <c r="C34" s="45"/>
      <c r="D34" s="45"/>
      <c r="E34" s="45"/>
      <c r="F34" s="45"/>
      <c r="G34" s="45"/>
      <c r="H34" s="45"/>
      <c r="I34" s="46"/>
    </row>
    <row r="35" spans="3:9">
      <c r="C35" s="45"/>
      <c r="D35" s="45"/>
      <c r="E35" s="45"/>
      <c r="F35" s="45"/>
      <c r="G35" s="45"/>
      <c r="H35" s="45"/>
      <c r="I35" s="46"/>
    </row>
    <row r="36" spans="3:9">
      <c r="C36" s="45"/>
      <c r="D36" s="45"/>
      <c r="E36" s="45"/>
      <c r="F36" s="45"/>
      <c r="G36" s="45"/>
      <c r="H36" s="45"/>
      <c r="I36" s="46"/>
    </row>
    <row r="37" spans="3:9">
      <c r="C37" s="45"/>
      <c r="D37" s="45"/>
      <c r="E37" s="45"/>
      <c r="F37" s="45"/>
      <c r="G37" s="45"/>
      <c r="H37" s="45"/>
      <c r="I37" s="46"/>
    </row>
    <row r="38" spans="3:9">
      <c r="C38" s="45"/>
      <c r="D38" s="45"/>
      <c r="E38" s="45"/>
      <c r="F38" s="45"/>
      <c r="G38" s="45"/>
      <c r="H38" s="45"/>
      <c r="I38" s="46"/>
    </row>
    <row r="39" spans="3:9">
      <c r="C39" s="45"/>
      <c r="D39" s="45"/>
      <c r="E39" s="45"/>
      <c r="F39" s="45"/>
      <c r="G39" s="45"/>
      <c r="H39" s="45"/>
      <c r="I39" s="46"/>
    </row>
    <row r="40" spans="3:9">
      <c r="C40" s="45"/>
      <c r="D40" s="45"/>
      <c r="E40" s="45"/>
      <c r="F40" s="45"/>
      <c r="G40" s="45"/>
      <c r="H40" s="45"/>
      <c r="I40" s="46"/>
    </row>
    <row r="41" spans="3:9">
      <c r="C41" s="45"/>
      <c r="D41" s="45"/>
      <c r="E41" s="45"/>
      <c r="F41" s="45"/>
      <c r="G41" s="45"/>
      <c r="H41" s="45"/>
      <c r="I41" s="46"/>
    </row>
    <row r="42" spans="3:9">
      <c r="C42" s="45"/>
      <c r="D42" s="45"/>
      <c r="E42" s="45"/>
      <c r="F42" s="45"/>
      <c r="G42" s="45"/>
      <c r="H42" s="45"/>
      <c r="I42" s="46"/>
    </row>
  </sheetData>
  <autoFilter ref="L9:L19">
    <sortState ref="B10:M19">
      <sortCondition descending="1" ref="L9:L19"/>
    </sortState>
  </autoFilter>
  <mergeCells count="9">
    <mergeCell ref="B8:C8"/>
    <mergeCell ref="D8:F8"/>
    <mergeCell ref="I8:M8"/>
    <mergeCell ref="D2:J2"/>
    <mergeCell ref="D3:J3"/>
    <mergeCell ref="D4:J4"/>
    <mergeCell ref="B7:C7"/>
    <mergeCell ref="D7:F7"/>
    <mergeCell ref="I7:M7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7</vt:i4>
      </vt:variant>
    </vt:vector>
  </HeadingPairs>
  <TitlesOfParts>
    <vt:vector size="14" baseType="lpstr">
      <vt:lpstr>ilahiyat-tefsir</vt:lpstr>
      <vt:lpstr>gsf müzik</vt:lpstr>
      <vt:lpstr>gsf resim</vt:lpstr>
      <vt:lpstr>ibef arkeoloji</vt:lpstr>
      <vt:lpstr>ibef sanat tarihi</vt:lpstr>
      <vt:lpstr>ibef tarih</vt:lpstr>
      <vt:lpstr>ibef sosyoloji</vt:lpstr>
      <vt:lpstr>'gsf müzik'!Yazdırma_Alanı</vt:lpstr>
      <vt:lpstr>'gsf resim'!Yazdırma_Alanı</vt:lpstr>
      <vt:lpstr>'ibef arkeoloji'!Yazdırma_Alanı</vt:lpstr>
      <vt:lpstr>'ibef sanat tarihi'!Yazdırma_Alanı</vt:lpstr>
      <vt:lpstr>'ibef sosyoloji'!Yazdırma_Alanı</vt:lpstr>
      <vt:lpstr>'ibef tarih'!Yazdırma_Alanı</vt:lpstr>
      <vt:lpstr>'ilahiyat-tefsir'!Yazdırma_Alanı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2019-01-31T10:25:20Z</dcterms:modified>
</cp:coreProperties>
</file>